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/>
  </bookViews>
  <sheets>
    <sheet name="Formularz oferty" sheetId="2" r:id="rId1"/>
    <sheet name="formularz asortymentowo-cenowy" sheetId="29" r:id="rId2"/>
  </sheets>
  <definedNames>
    <definedName name="_xlnm._FilterDatabase" localSheetId="1" hidden="1">'formularz asortymentowo-cenowy'!$I$3:$K$170</definedName>
  </definedNames>
  <calcPr calcId="152511"/>
</workbook>
</file>

<file path=xl/calcChain.xml><?xml version="1.0" encoding="utf-8"?>
<calcChain xmlns="http://schemas.openxmlformats.org/spreadsheetml/2006/main">
  <c r="A100" i="29" l="1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3" i="29"/>
  <c r="G152" i="29"/>
  <c r="G151" i="29"/>
  <c r="G150" i="29"/>
  <c r="G149" i="29"/>
  <c r="G148" i="29"/>
  <c r="G147" i="29"/>
  <c r="G146" i="29"/>
  <c r="G145" i="29"/>
  <c r="G144" i="29"/>
  <c r="G143" i="29"/>
  <c r="G142" i="29"/>
  <c r="G141" i="29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J169" i="29"/>
  <c r="K169" i="29" s="1"/>
  <c r="J168" i="29"/>
  <c r="K168" i="29" s="1"/>
  <c r="J167" i="29"/>
  <c r="K167" i="29" s="1"/>
  <c r="J166" i="29"/>
  <c r="K166" i="29" s="1"/>
  <c r="J165" i="29"/>
  <c r="K165" i="29" s="1"/>
  <c r="J164" i="29"/>
  <c r="K164" i="29" s="1"/>
  <c r="J163" i="29"/>
  <c r="K163" i="29" s="1"/>
  <c r="J162" i="29"/>
  <c r="K162" i="29" s="1"/>
  <c r="J161" i="29"/>
  <c r="K161" i="29" s="1"/>
  <c r="J160" i="29"/>
  <c r="K160" i="29" s="1"/>
  <c r="J159" i="29"/>
  <c r="K159" i="29" s="1"/>
  <c r="J158" i="29"/>
  <c r="K158" i="29" s="1"/>
  <c r="J157" i="29"/>
  <c r="K157" i="29" s="1"/>
  <c r="J156" i="29"/>
  <c r="K156" i="29" s="1"/>
  <c r="J155" i="29"/>
  <c r="K155" i="29" s="1"/>
  <c r="J154" i="29"/>
  <c r="K154" i="29" s="1"/>
  <c r="J153" i="29"/>
  <c r="K153" i="29" s="1"/>
  <c r="J152" i="29"/>
  <c r="K152" i="29" s="1"/>
  <c r="J151" i="29"/>
  <c r="K151" i="29" s="1"/>
  <c r="J150" i="29"/>
  <c r="K150" i="29" s="1"/>
  <c r="J149" i="29"/>
  <c r="K149" i="29" s="1"/>
  <c r="J148" i="29"/>
  <c r="K148" i="29" s="1"/>
  <c r="J147" i="29"/>
  <c r="K147" i="29" s="1"/>
  <c r="J146" i="29"/>
  <c r="K146" i="29" s="1"/>
  <c r="J145" i="29"/>
  <c r="K145" i="29" s="1"/>
  <c r="J144" i="29"/>
  <c r="K144" i="29" s="1"/>
  <c r="J143" i="29"/>
  <c r="K143" i="29" s="1"/>
  <c r="J142" i="29"/>
  <c r="K142" i="29" s="1"/>
  <c r="J141" i="29"/>
  <c r="K141" i="29" s="1"/>
  <c r="J140" i="29"/>
  <c r="K140" i="29" s="1"/>
  <c r="J139" i="29"/>
  <c r="K139" i="29" s="1"/>
  <c r="J138" i="29"/>
  <c r="K138" i="29" s="1"/>
  <c r="J137" i="29"/>
  <c r="K137" i="29" s="1"/>
  <c r="J136" i="29"/>
  <c r="K136" i="29" s="1"/>
  <c r="J135" i="29"/>
  <c r="K135" i="29" s="1"/>
  <c r="J134" i="29"/>
  <c r="K134" i="29" s="1"/>
  <c r="J133" i="29"/>
  <c r="K133" i="29" s="1"/>
  <c r="J132" i="29"/>
  <c r="K132" i="29" s="1"/>
  <c r="J131" i="29"/>
  <c r="K131" i="29" s="1"/>
  <c r="J130" i="29"/>
  <c r="K130" i="29" s="1"/>
  <c r="J129" i="29"/>
  <c r="K129" i="29" s="1"/>
  <c r="J128" i="29"/>
  <c r="K128" i="29" s="1"/>
  <c r="J127" i="29"/>
  <c r="K127" i="29" s="1"/>
  <c r="J126" i="29"/>
  <c r="K126" i="29" s="1"/>
  <c r="J125" i="29"/>
  <c r="K125" i="29" s="1"/>
  <c r="J124" i="29"/>
  <c r="K124" i="29" s="1"/>
  <c r="J123" i="29"/>
  <c r="K123" i="29" s="1"/>
  <c r="J122" i="29"/>
  <c r="K122" i="29" s="1"/>
  <c r="J121" i="29"/>
  <c r="K121" i="29" s="1"/>
  <c r="J120" i="29"/>
  <c r="K120" i="29" s="1"/>
  <c r="J119" i="29"/>
  <c r="K119" i="29" s="1"/>
  <c r="J118" i="29"/>
  <c r="K118" i="29" s="1"/>
  <c r="J117" i="29"/>
  <c r="K117" i="29" s="1"/>
  <c r="J116" i="29"/>
  <c r="K116" i="29" s="1"/>
  <c r="J115" i="29"/>
  <c r="K115" i="29" s="1"/>
  <c r="J114" i="29"/>
  <c r="K114" i="29" s="1"/>
  <c r="J113" i="29"/>
  <c r="K113" i="29" s="1"/>
  <c r="J112" i="29"/>
  <c r="K112" i="29" s="1"/>
  <c r="J111" i="29"/>
  <c r="K111" i="29" s="1"/>
  <c r="J110" i="29"/>
  <c r="K110" i="29" s="1"/>
  <c r="J109" i="29"/>
  <c r="K109" i="29" s="1"/>
  <c r="J108" i="29"/>
  <c r="K108" i="29" s="1"/>
  <c r="J107" i="29"/>
  <c r="K107" i="29" s="1"/>
  <c r="J106" i="29"/>
  <c r="K106" i="29" s="1"/>
  <c r="J105" i="29"/>
  <c r="K105" i="29" s="1"/>
  <c r="J104" i="29"/>
  <c r="K104" i="29" s="1"/>
  <c r="J103" i="29"/>
  <c r="K103" i="29" s="1"/>
  <c r="J102" i="29"/>
  <c r="K102" i="29" s="1"/>
  <c r="J101" i="29"/>
  <c r="K101" i="29" s="1"/>
  <c r="J100" i="29"/>
  <c r="K100" i="29" s="1"/>
  <c r="J99" i="29"/>
  <c r="K99" i="29" s="1"/>
  <c r="J98" i="29"/>
  <c r="K98" i="29" s="1"/>
  <c r="J97" i="29"/>
  <c r="K97" i="29" s="1"/>
  <c r="J96" i="29"/>
  <c r="K96" i="29" s="1"/>
  <c r="J95" i="29"/>
  <c r="K95" i="29" s="1"/>
  <c r="J94" i="29"/>
  <c r="K94" i="29" s="1"/>
  <c r="J93" i="29"/>
  <c r="K93" i="29" s="1"/>
  <c r="J92" i="29"/>
  <c r="K92" i="29" s="1"/>
  <c r="J91" i="29"/>
  <c r="K91" i="29" s="1"/>
  <c r="J90" i="29"/>
  <c r="K90" i="29" s="1"/>
  <c r="J89" i="29"/>
  <c r="K89" i="29" s="1"/>
  <c r="J88" i="29"/>
  <c r="K88" i="29" s="1"/>
  <c r="J87" i="29"/>
  <c r="K87" i="29" s="1"/>
  <c r="J86" i="29"/>
  <c r="K86" i="29" s="1"/>
  <c r="J85" i="29"/>
  <c r="K85" i="29" s="1"/>
  <c r="J84" i="29"/>
  <c r="K84" i="29" s="1"/>
  <c r="J83" i="29"/>
  <c r="K83" i="29" s="1"/>
  <c r="J82" i="29"/>
  <c r="K82" i="29" s="1"/>
  <c r="J81" i="29"/>
  <c r="K81" i="29" s="1"/>
  <c r="J80" i="29"/>
  <c r="K80" i="29" s="1"/>
  <c r="J79" i="29"/>
  <c r="K79" i="29" s="1"/>
  <c r="J78" i="29"/>
  <c r="K78" i="29" s="1"/>
  <c r="J77" i="29"/>
  <c r="K77" i="29" s="1"/>
  <c r="J76" i="29"/>
  <c r="K76" i="29" s="1"/>
  <c r="J75" i="29"/>
  <c r="K75" i="29" s="1"/>
  <c r="J74" i="29"/>
  <c r="K74" i="29" s="1"/>
  <c r="J73" i="29"/>
  <c r="K73" i="29" s="1"/>
  <c r="J72" i="29"/>
  <c r="K72" i="29" s="1"/>
  <c r="J71" i="29"/>
  <c r="K71" i="29" s="1"/>
  <c r="J70" i="29"/>
  <c r="K70" i="29" s="1"/>
  <c r="J69" i="29"/>
  <c r="K69" i="29" s="1"/>
  <c r="J68" i="29"/>
  <c r="K68" i="29" s="1"/>
  <c r="J67" i="29"/>
  <c r="K67" i="29" s="1"/>
  <c r="J66" i="29"/>
  <c r="K66" i="29" s="1"/>
  <c r="J65" i="29"/>
  <c r="K65" i="29" s="1"/>
  <c r="J64" i="29"/>
  <c r="K64" i="29" s="1"/>
  <c r="J63" i="29"/>
  <c r="K63" i="29" s="1"/>
  <c r="J62" i="29"/>
  <c r="K62" i="29" s="1"/>
  <c r="J61" i="29"/>
  <c r="K61" i="29" s="1"/>
  <c r="J60" i="29"/>
  <c r="K60" i="29" s="1"/>
  <c r="J59" i="29"/>
  <c r="K59" i="29" s="1"/>
  <c r="J58" i="29"/>
  <c r="K58" i="29" s="1"/>
  <c r="J57" i="29"/>
  <c r="K57" i="29" s="1"/>
  <c r="J56" i="29"/>
  <c r="K56" i="29" s="1"/>
  <c r="J55" i="29"/>
  <c r="K55" i="29" s="1"/>
  <c r="J54" i="29"/>
  <c r="K54" i="29" s="1"/>
  <c r="J53" i="29"/>
  <c r="K53" i="29" s="1"/>
  <c r="J52" i="29"/>
  <c r="K52" i="29" s="1"/>
  <c r="J51" i="29"/>
  <c r="K51" i="29" s="1"/>
  <c r="J50" i="29"/>
  <c r="K50" i="29" s="1"/>
  <c r="J49" i="29"/>
  <c r="K49" i="29" s="1"/>
  <c r="J48" i="29"/>
  <c r="K48" i="29" s="1"/>
  <c r="J47" i="29"/>
  <c r="K47" i="29" s="1"/>
  <c r="J46" i="29"/>
  <c r="K46" i="29" s="1"/>
  <c r="J45" i="29"/>
  <c r="K45" i="29" s="1"/>
  <c r="J44" i="29"/>
  <c r="K44" i="29" s="1"/>
  <c r="J43" i="29"/>
  <c r="K43" i="29" s="1"/>
  <c r="J42" i="29"/>
  <c r="K42" i="29" s="1"/>
  <c r="J41" i="29"/>
  <c r="K41" i="29" s="1"/>
  <c r="J40" i="29"/>
  <c r="K40" i="29" s="1"/>
  <c r="J39" i="29"/>
  <c r="K39" i="29" s="1"/>
  <c r="J38" i="29"/>
  <c r="K38" i="29" s="1"/>
  <c r="J37" i="29"/>
  <c r="K37" i="29" s="1"/>
  <c r="J36" i="29"/>
  <c r="K36" i="29" s="1"/>
  <c r="J35" i="29"/>
  <c r="K35" i="29" s="1"/>
  <c r="J34" i="29"/>
  <c r="K34" i="29" s="1"/>
  <c r="J33" i="29"/>
  <c r="K33" i="29" s="1"/>
  <c r="J32" i="29"/>
  <c r="K32" i="29" s="1"/>
  <c r="J31" i="29"/>
  <c r="K31" i="29" s="1"/>
  <c r="J30" i="29"/>
  <c r="K30" i="29" s="1"/>
  <c r="J29" i="29"/>
  <c r="K29" i="29" s="1"/>
  <c r="J28" i="29"/>
  <c r="K28" i="29" s="1"/>
  <c r="J27" i="29"/>
  <c r="K27" i="29" s="1"/>
  <c r="J26" i="29"/>
  <c r="K26" i="29" s="1"/>
  <c r="J25" i="29"/>
  <c r="K25" i="29" s="1"/>
  <c r="J24" i="29"/>
  <c r="K24" i="29" s="1"/>
  <c r="J23" i="29"/>
  <c r="K23" i="29" s="1"/>
  <c r="J22" i="29"/>
  <c r="K22" i="29" s="1"/>
  <c r="J21" i="29"/>
  <c r="K21" i="29" s="1"/>
  <c r="J20" i="29"/>
  <c r="K20" i="29" s="1"/>
  <c r="J19" i="29"/>
  <c r="K19" i="29" s="1"/>
  <c r="J18" i="29"/>
  <c r="K18" i="29" s="1"/>
  <c r="J17" i="29"/>
  <c r="K17" i="29" s="1"/>
  <c r="J16" i="29"/>
  <c r="K16" i="29" s="1"/>
  <c r="J15" i="29"/>
  <c r="K15" i="29" s="1"/>
  <c r="J14" i="29"/>
  <c r="K14" i="29" s="1"/>
  <c r="J13" i="29"/>
  <c r="K13" i="29" s="1"/>
  <c r="J12" i="29"/>
  <c r="K12" i="29" s="1"/>
  <c r="J11" i="29"/>
  <c r="K11" i="29" s="1"/>
  <c r="J10" i="29"/>
  <c r="K10" i="29" s="1"/>
  <c r="J9" i="29"/>
  <c r="K9" i="29" s="1"/>
  <c r="J8" i="29"/>
  <c r="K8" i="29" s="1"/>
  <c r="J7" i="29"/>
  <c r="K7" i="29" s="1"/>
  <c r="J6" i="29"/>
  <c r="K6" i="29" s="1"/>
  <c r="J5" i="29"/>
  <c r="K5" i="29" s="1"/>
  <c r="J4" i="29"/>
  <c r="K4" i="29" s="1"/>
  <c r="G170" i="29" l="1"/>
  <c r="K170" i="29"/>
</calcChain>
</file>

<file path=xl/sharedStrings.xml><?xml version="1.0" encoding="utf-8"?>
<sst xmlns="http://schemas.openxmlformats.org/spreadsheetml/2006/main" count="383" uniqueCount="221">
  <si>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</si>
  <si>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</si>
  <si>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</si>
  <si>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</si>
  <si>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</si>
  <si>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</si>
  <si>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</si>
  <si>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</si>
  <si>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</si>
  <si>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</si>
  <si>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</si>
  <si>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</si>
  <si>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</si>
  <si>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</si>
  <si>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</si>
  <si>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</si>
  <si>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</si>
  <si>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</si>
  <si>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</si>
  <si>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</si>
  <si>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</si>
  <si>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</si>
  <si>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</si>
  <si>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</si>
  <si>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</si>
  <si>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</si>
  <si>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</si>
  <si>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</si>
  <si>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SP20.254.01.2022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</si>
  <si>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</si>
  <si>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</si>
  <si>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</si>
  <si>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</si>
  <si>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</si>
  <si>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</si>
  <si>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Orientacyjne zapotrzebowanie</t>
  </si>
  <si>
    <t>Oferta Cena jednostkowa netto</t>
  </si>
  <si>
    <r>
      <t>Cena brutto</t>
    </r>
    <r>
      <rPr>
        <b/>
        <sz val="8"/>
        <color indexed="10"/>
        <rFont val="Calibri"/>
        <family val="2"/>
        <charset val="238"/>
      </rPr>
      <t/>
    </r>
  </si>
  <si>
    <t>Wartość brutto</t>
  </si>
  <si>
    <t>Cukier</t>
  </si>
  <si>
    <t>kg</t>
  </si>
  <si>
    <t>Sól o obniżonej zawartości sodu</t>
  </si>
  <si>
    <t>Makaron do spaghetti z pszenicy Durum 0,5kg</t>
  </si>
  <si>
    <t>szt</t>
  </si>
  <si>
    <t>Makaron świderki 0,5kg</t>
  </si>
  <si>
    <t>Makaron kokardka 0,4kg</t>
  </si>
  <si>
    <t>Makaron muszelka mała Lubella 0,5 kg</t>
  </si>
  <si>
    <t>Makaron łezki, literki 250g</t>
  </si>
  <si>
    <t>Makaron czaniecki nitki 250g</t>
  </si>
  <si>
    <t>Makaron łazanka lubella 0,5kg</t>
  </si>
  <si>
    <t>Makaron wstążki  0,5kg</t>
  </si>
  <si>
    <t>Makaron gwiazdki 0,5kg</t>
  </si>
  <si>
    <t>Herbata Saga 100szt</t>
  </si>
  <si>
    <t xml:space="preserve">Herbata owocowa </t>
  </si>
  <si>
    <t>Żur kiszony 400g</t>
  </si>
  <si>
    <t>Majonez Winiary 700ml</t>
  </si>
  <si>
    <t>Majonez Winiary 400ml</t>
  </si>
  <si>
    <t>Ocet 10% 0,5l</t>
  </si>
  <si>
    <t>Musztarda  900g</t>
  </si>
  <si>
    <t xml:space="preserve">Budyń </t>
  </si>
  <si>
    <t>Cukier waniliowy</t>
  </si>
  <si>
    <t>Proszek do pieczenia</t>
  </si>
  <si>
    <t>Cynamon</t>
  </si>
  <si>
    <t>Soda oczyszczona</t>
  </si>
  <si>
    <t>Drożdże instant</t>
  </si>
  <si>
    <t>Jarzynka Smak natury  3kg</t>
  </si>
  <si>
    <t>Papryka słodka 600g - 800g</t>
  </si>
  <si>
    <t>Pieprz czarny mielony  800g - 1000g</t>
  </si>
  <si>
    <t>Czosnek granulowany 1kg</t>
  </si>
  <si>
    <t>Bazylia 230g</t>
  </si>
  <si>
    <t>Oregano 230g</t>
  </si>
  <si>
    <t>Lubczyk 145g</t>
  </si>
  <si>
    <t>Majeranek 150g</t>
  </si>
  <si>
    <t>Ziele angielskie 600g</t>
  </si>
  <si>
    <t>liść laurowy 80g</t>
  </si>
  <si>
    <t>Imbir 10g</t>
  </si>
  <si>
    <t>Kminek mielony 6g</t>
  </si>
  <si>
    <t>Kmin rzymski 6g</t>
  </si>
  <si>
    <t>Przyprawa do gyrosa bez soli</t>
  </si>
  <si>
    <t>Przyprawa do kurczaka bez soli</t>
  </si>
  <si>
    <t>Przyprawa do ryb bez soli</t>
  </si>
  <si>
    <t>Przyprawa do mięsa bez soli</t>
  </si>
  <si>
    <t>Chrupki kukurydziane 25g</t>
  </si>
  <si>
    <t xml:space="preserve">Ciastka  zbożowe z mlekiem </t>
  </si>
  <si>
    <t>Herbatniki Be - Be</t>
  </si>
  <si>
    <t>Sezamki</t>
  </si>
  <si>
    <t>Czekolada</t>
  </si>
  <si>
    <t>Baton musli</t>
  </si>
  <si>
    <t>Mąka wrocławska typ 500</t>
  </si>
  <si>
    <t xml:space="preserve">Kasza gryczana </t>
  </si>
  <si>
    <t>Kasza jęczmienna średnia</t>
  </si>
  <si>
    <t>Kasza manna</t>
  </si>
  <si>
    <t>Kasza kus - kus</t>
  </si>
  <si>
    <t>Kasza Bulgur</t>
  </si>
  <si>
    <t xml:space="preserve">Ryż </t>
  </si>
  <si>
    <t>Ryż paraboliczny</t>
  </si>
  <si>
    <t>Śmietana  18% 0,5l</t>
  </si>
  <si>
    <t>Śmietana  30% 0,5l</t>
  </si>
  <si>
    <t>Mąka ziemniaczana</t>
  </si>
  <si>
    <t>Herbata mięta</t>
  </si>
  <si>
    <t>Masło 200g</t>
  </si>
  <si>
    <t>Mleko 3,2%</t>
  </si>
  <si>
    <t>l</t>
  </si>
  <si>
    <t>Maślanka</t>
  </si>
  <si>
    <t>Kefir 2% 400ml</t>
  </si>
  <si>
    <t>Śmietana 18% 330ml</t>
  </si>
  <si>
    <t>Twaróg półtłusty</t>
  </si>
  <si>
    <t>Ser Feta 16% 270g</t>
  </si>
  <si>
    <t>Jogurt owocowy Jogobela 150g</t>
  </si>
  <si>
    <t>Jogurt owocowy gratka</t>
  </si>
  <si>
    <t>Serek homogenizowany waniliowy 1kg</t>
  </si>
  <si>
    <t>Actimel 100ml</t>
  </si>
  <si>
    <t>Śmietana karton 0,25l</t>
  </si>
  <si>
    <t>Olej Kujawski 1l</t>
  </si>
  <si>
    <t>Kapusta kiszona</t>
  </si>
  <si>
    <t>Ogórek kiszony</t>
  </si>
  <si>
    <t>Ogórek kiszony 0,9l</t>
  </si>
  <si>
    <t>Ogórek konserwowy 0,9l</t>
  </si>
  <si>
    <t>Koncentrat pomidorowy 950ml Pudliszki</t>
  </si>
  <si>
    <t>Koncentrat pomidorowy 200ml Pudliszki</t>
  </si>
  <si>
    <t>Koncentrat buraczany 300ml Krakus</t>
  </si>
  <si>
    <t>Ketchup 470ml Tortex</t>
  </si>
  <si>
    <t>Fasola czerwona konserwowa 400g</t>
  </si>
  <si>
    <t>Kukurydza konserwowa 400g</t>
  </si>
  <si>
    <t>Groszek konserwowy 400g</t>
  </si>
  <si>
    <t>Chrzan 150g</t>
  </si>
  <si>
    <t>Pulpa pomidorowa 2,5kg</t>
  </si>
  <si>
    <t>Seler cięty 1700ml</t>
  </si>
  <si>
    <t>Brzoskwinie w lekkim syropie 850g</t>
  </si>
  <si>
    <t>Dżem truskawka 100% bez dodatku cukru</t>
  </si>
  <si>
    <t>Dżem wiśnia 100% bez dodatku cukru</t>
  </si>
  <si>
    <t>Dżem brzoskwinia 100% bez dodatku cukru</t>
  </si>
  <si>
    <t>Papryka konserwowa</t>
  </si>
  <si>
    <t>Sałatka obiadowa 0,9l</t>
  </si>
  <si>
    <t>Mus owocowy 4*100g</t>
  </si>
  <si>
    <t>Mus owocowy saszetka 100g KUBUŚ</t>
  </si>
  <si>
    <t>Sok naturalny owocowy 100%</t>
  </si>
  <si>
    <t>Owoc kaki</t>
  </si>
  <si>
    <t>Sok owocowy 100% 200ml</t>
  </si>
  <si>
    <t>Winogrona czerwony</t>
  </si>
  <si>
    <t>Banan</t>
  </si>
  <si>
    <t>Cytryny</t>
  </si>
  <si>
    <t>Brzoskwinie</t>
  </si>
  <si>
    <t>Gruszka</t>
  </si>
  <si>
    <t>Jabłko</t>
  </si>
  <si>
    <t>Kiwi</t>
  </si>
  <si>
    <t>Mandarynki</t>
  </si>
  <si>
    <t>Nektaryny</t>
  </si>
  <si>
    <t>Pomarańcza</t>
  </si>
  <si>
    <t>Śliwki</t>
  </si>
  <si>
    <t>Winogrona biały</t>
  </si>
  <si>
    <t>Melon</t>
  </si>
  <si>
    <t>Dynia</t>
  </si>
  <si>
    <t>Cebula</t>
  </si>
  <si>
    <t>Buraki czerwone</t>
  </si>
  <si>
    <t>Kalafior</t>
  </si>
  <si>
    <t>Kapusta czerwona</t>
  </si>
  <si>
    <t>Kapusta pekińska</t>
  </si>
  <si>
    <t>Kapusta biała</t>
  </si>
  <si>
    <t>Kapusta włoska</t>
  </si>
  <si>
    <t>Marchew</t>
  </si>
  <si>
    <t>Ogórek zielony</t>
  </si>
  <si>
    <t>Pietruszka</t>
  </si>
  <si>
    <t>Seler</t>
  </si>
  <si>
    <t>Pieczarki</t>
  </si>
  <si>
    <t>Pomidor</t>
  </si>
  <si>
    <t>Por</t>
  </si>
  <si>
    <t xml:space="preserve">Rzodkiew </t>
  </si>
  <si>
    <t>pęcz</t>
  </si>
  <si>
    <t>Sałata lodowa</t>
  </si>
  <si>
    <t>Sałata zielona</t>
  </si>
  <si>
    <t>Kapusta biała młoda</t>
  </si>
  <si>
    <t>Kapusta czerwona młoda</t>
  </si>
  <si>
    <t xml:space="preserve"> Ziemniaki wczesne</t>
  </si>
  <si>
    <t>Ziemniaki</t>
  </si>
  <si>
    <t>Papryka czerwona</t>
  </si>
  <si>
    <t>Groch łuszczony 0,5kg</t>
  </si>
  <si>
    <t>Fasola kolorowa 0,5</t>
  </si>
  <si>
    <t>Fasola biała 0,5</t>
  </si>
  <si>
    <t>Soczewica czerwona</t>
  </si>
  <si>
    <t>Słonecznik łuszczony 100g</t>
  </si>
  <si>
    <t>Pestki dyni 100g</t>
  </si>
  <si>
    <t>Miód pszczeli 650g</t>
  </si>
  <si>
    <t>Razem wartość netto:</t>
  </si>
  <si>
    <t>brutto:</t>
  </si>
  <si>
    <t>Uwaga! Podana ilość orientacyjnego zapotrzebowania w okresie 10 m-cy realizacji umowy miesięcy może różnić się</t>
  </si>
  <si>
    <t>od ilości zamawianej przez Zamawiającego po podpisaniu umowy.</t>
  </si>
  <si>
    <t>Dostawa warzyw, owoców, różnych artykułów spożywczych oraz jaj
na potrzeby Szkoły Podstawowej nr 20 w Rybniku</t>
  </si>
  <si>
    <t>Załącznik nr 1 do zapytania ofertowego SP20.254.01.2022</t>
  </si>
  <si>
    <t>Załącznik nr 1a do Zapytania ofertowego Nr SP20.254. 01 .2022</t>
  </si>
  <si>
    <t>Powyższa cena obejmuje pełny zakres zamówienia określony w warunkach przedstawionych w opisie przedmiotu zamówienia.</t>
  </si>
  <si>
    <t xml:space="preserve">Kwasek cytrynowy </t>
  </si>
  <si>
    <t>Rurka kukurydziana mleczna, czekolada</t>
  </si>
  <si>
    <t>Płatki kukurydziane 0,6kg</t>
  </si>
  <si>
    <t>Jogurt Naturalny typu Greckiego 330ml</t>
  </si>
  <si>
    <t>Serek waniliowy Danio 140g</t>
  </si>
  <si>
    <t>Ananas plastry 565g</t>
  </si>
  <si>
    <t>Jaja kurze świeże</t>
  </si>
  <si>
    <t>Makaron rurki 400g</t>
  </si>
  <si>
    <t>Makaron Tagliatelle gniazda 400g</t>
  </si>
  <si>
    <t>Sok Kubuś100% 0,3l</t>
  </si>
  <si>
    <t>Mleko czekoladowe, wanilia 200ml</t>
  </si>
  <si>
    <t>Musztarda 200g</t>
  </si>
  <si>
    <t xml:space="preserve">Sałatka szwedzka </t>
  </si>
  <si>
    <t>Kalendarz adwentowy 50g</t>
  </si>
  <si>
    <t>Chrupki kukurydziane bananowe, czekolada 15g</t>
  </si>
  <si>
    <t>Gałka muszkatałowa</t>
  </si>
  <si>
    <t>Kurkuma 20g</t>
  </si>
  <si>
    <t>Arbuz</t>
  </si>
  <si>
    <t xml:space="preserve">Koperek </t>
  </si>
  <si>
    <t>Pomidory w puszce 400g</t>
  </si>
  <si>
    <t>Cukinia</t>
  </si>
  <si>
    <t>Papryka zielona</t>
  </si>
  <si>
    <t xml:space="preserve">Papryka Żółta </t>
  </si>
  <si>
    <t>Kinder Mleczna Kanapka</t>
  </si>
  <si>
    <t>Monte Serek</t>
  </si>
  <si>
    <t>Ser twardy Gouda</t>
  </si>
  <si>
    <t>Vat
popraw, jeśli inna stawka</t>
  </si>
  <si>
    <t>szt.</t>
  </si>
  <si>
    <t>……………………………………………………………………………….……………………....………………….……………..</t>
  </si>
  <si>
    <t>Załącznikiem do niniejszej oferty jest oświadczenie Wykonawcy (załącznik nr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</si>
</sst>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i/>
      <sz val="14"/>
      <name val="Calibri"/>
      <family val="2"/>
      <charset val="238"/>
    </font>
    <font>
      <i/>
      <sz val="14"/>
      <color rgb="FFFF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i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54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44" fontId="12" fillId="3" borderId="10" xfId="0" applyNumberFormat="1" applyFont="1" applyFill="1" applyBorder="1" applyAlignment="1">
      <alignment vertical="center"/>
    </xf>
    <xf numFmtId="44" fontId="11" fillId="0" borderId="10" xfId="0" applyNumberFormat="1" applyFont="1" applyFill="1" applyBorder="1" applyAlignment="1">
      <alignment vertical="center"/>
    </xf>
    <xf numFmtId="44" fontId="12" fillId="0" borderId="12" xfId="0" applyNumberFormat="1" applyFont="1" applyFill="1" applyBorder="1" applyAlignment="1">
      <alignment vertical="center"/>
    </xf>
    <xf numFmtId="44" fontId="12" fillId="0" borderId="11" xfId="0" applyNumberFormat="1" applyFont="1" applyFill="1" applyBorder="1" applyAlignment="1">
      <alignment vertical="center"/>
    </xf>
    <xf numFmtId="8" fontId="12" fillId="3" borderId="10" xfId="0" applyNumberFormat="1" applyFont="1" applyFill="1" applyBorder="1" applyAlignment="1">
      <alignment horizontal="right" vertical="center"/>
    </xf>
    <xf numFmtId="44" fontId="12" fillId="3" borderId="14" xfId="0" applyNumberFormat="1" applyFont="1" applyFill="1" applyBorder="1" applyAlignment="1">
      <alignment vertical="center"/>
    </xf>
    <xf numFmtId="44" fontId="12" fillId="0" borderId="14" xfId="0" applyNumberFormat="1" applyFont="1" applyFill="1" applyBorder="1" applyAlignment="1">
      <alignment vertical="center"/>
    </xf>
    <xf numFmtId="44" fontId="11" fillId="0" borderId="15" xfId="5" applyNumberFormat="1" applyFont="1" applyFill="1" applyBorder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44" fontId="11" fillId="0" borderId="9" xfId="0" applyNumberFormat="1" applyFont="1" applyFill="1" applyBorder="1" applyAlignment="1">
      <alignment vertical="center"/>
    </xf>
    <xf numFmtId="44" fontId="12" fillId="3" borderId="11" xfId="0" applyNumberFormat="1" applyFont="1" applyFill="1" applyBorder="1" applyAlignment="1">
      <alignment vertical="center"/>
    </xf>
    <xf numFmtId="44" fontId="11" fillId="0" borderId="11" xfId="0" applyNumberFormat="1" applyFont="1" applyFill="1" applyBorder="1" applyAlignment="1">
      <alignment vertical="center"/>
    </xf>
    <xf numFmtId="44" fontId="11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4" fontId="14" fillId="3" borderId="1" xfId="5" applyNumberFormat="1" applyFont="1" applyFill="1" applyBorder="1" applyAlignment="1">
      <alignment horizontal="center" vertical="center" wrapText="1"/>
    </xf>
    <xf numFmtId="44" fontId="15" fillId="0" borderId="0" xfId="5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4" fontId="12" fillId="0" borderId="0" xfId="5" applyNumberFormat="1" applyFont="1" applyFill="1" applyAlignment="1">
      <alignment vertical="center"/>
    </xf>
    <xf numFmtId="9" fontId="20" fillId="0" borderId="5" xfId="4" applyFont="1" applyFill="1" applyBorder="1" applyAlignment="1">
      <alignment horizontal="center" vertical="center" wrapText="1"/>
    </xf>
    <xf numFmtId="44" fontId="11" fillId="0" borderId="12" xfId="0" applyNumberFormat="1" applyFont="1" applyFill="1" applyBorder="1" applyAlignment="1">
      <alignment vertical="center"/>
    </xf>
    <xf numFmtId="0" fontId="14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2" fontId="14" fillId="0" borderId="1" xfId="5" applyNumberFormat="1" applyFont="1" applyFill="1" applyBorder="1" applyAlignment="1">
      <alignment horizontal="left" vertical="center" indent="1"/>
    </xf>
    <xf numFmtId="1" fontId="14" fillId="0" borderId="1" xfId="5" applyNumberFormat="1" applyFont="1" applyFill="1" applyBorder="1" applyAlignment="1">
      <alignment horizontal="right" vertical="center" wrapText="1" indent="1"/>
    </xf>
    <xf numFmtId="44" fontId="21" fillId="0" borderId="1" xfId="5" applyNumberFormat="1" applyFont="1" applyFill="1" applyBorder="1" applyAlignment="1">
      <alignment horizontal="center" vertical="center" wrapText="1"/>
    </xf>
    <xf numFmtId="44" fontId="21" fillId="0" borderId="9" xfId="5" applyNumberFormat="1" applyFont="1" applyFill="1" applyBorder="1" applyAlignment="1">
      <alignment horizontal="center" vertical="center" wrapText="1"/>
    </xf>
    <xf numFmtId="44" fontId="14" fillId="0" borderId="1" xfId="5" applyNumberFormat="1" applyFont="1" applyFill="1" applyBorder="1" applyAlignment="1">
      <alignment horizontal="center" vertical="center" wrapText="1"/>
    </xf>
    <xf numFmtId="0" fontId="15" fillId="0" borderId="0" xfId="5" applyFont="1" applyFill="1" applyAlignment="1">
      <alignment vertical="center"/>
    </xf>
    <xf numFmtId="0" fontId="16" fillId="0" borderId="0" xfId="5" applyFont="1" applyFill="1" applyAlignment="1">
      <alignment vertical="center"/>
    </xf>
    <xf numFmtId="2" fontId="15" fillId="0" borderId="0" xfId="5" applyNumberFormat="1" applyFont="1" applyFill="1" applyAlignment="1">
      <alignment horizontal="left" vertical="center" indent="1"/>
    </xf>
    <xf numFmtId="44" fontId="9" fillId="0" borderId="0" xfId="5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/>
    </xf>
    <xf numFmtId="9" fontId="19" fillId="0" borderId="0" xfId="4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15" fillId="0" borderId="0" xfId="0" applyFont="1"/>
    <xf numFmtId="0" fontId="12" fillId="0" borderId="0" xfId="5" applyFont="1" applyFill="1" applyAlignment="1">
      <alignment vertical="center"/>
    </xf>
    <xf numFmtId="0" fontId="17" fillId="0" borderId="0" xfId="5" applyFont="1" applyFill="1" applyAlignment="1">
      <alignment vertical="center"/>
    </xf>
    <xf numFmtId="2" fontId="12" fillId="0" borderId="0" xfId="5" applyNumberFormat="1" applyFont="1" applyFill="1" applyAlignment="1">
      <alignment horizontal="left" vertical="center" indent="1"/>
    </xf>
    <xf numFmtId="44" fontId="11" fillId="0" borderId="0" xfId="5" applyNumberFormat="1" applyFont="1" applyFill="1" applyAlignment="1">
      <alignment vertical="center"/>
    </xf>
    <xf numFmtId="9" fontId="18" fillId="0" borderId="0" xfId="4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/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2" fillId="0" borderId="10" xfId="5" applyFont="1" applyFill="1" applyBorder="1" applyAlignment="1">
      <alignment horizontal="center" vertical="center"/>
    </xf>
    <xf numFmtId="0" fontId="17" fillId="0" borderId="10" xfId="5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9" fontId="18" fillId="0" borderId="12" xfId="4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center" vertical="center"/>
    </xf>
    <xf numFmtId="9" fontId="18" fillId="0" borderId="11" xfId="4" applyFont="1" applyFill="1" applyBorder="1" applyAlignment="1">
      <alignment horizontal="center" vertical="center"/>
    </xf>
    <xf numFmtId="0" fontId="17" fillId="0" borderId="13" xfId="5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indent="1"/>
    </xf>
    <xf numFmtId="164" fontId="17" fillId="0" borderId="13" xfId="5" applyNumberFormat="1" applyFont="1" applyFill="1" applyBorder="1" applyAlignment="1">
      <alignment horizontal="center" vertical="center"/>
    </xf>
    <xf numFmtId="164" fontId="17" fillId="0" borderId="17" xfId="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center" vertical="center"/>
    </xf>
    <xf numFmtId="9" fontId="18" fillId="0" borderId="14" xfId="4" applyFont="1" applyFill="1" applyBorder="1" applyAlignment="1">
      <alignment horizontal="center" vertical="center"/>
    </xf>
    <xf numFmtId="44" fontId="11" fillId="0" borderId="0" xfId="5" applyNumberFormat="1" applyFont="1" applyFill="1" applyBorder="1" applyAlignment="1">
      <alignment vertical="center"/>
    </xf>
    <xf numFmtId="9" fontId="24" fillId="0" borderId="0" xfId="4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44" fontId="11" fillId="0" borderId="0" xfId="0" applyNumberFormat="1" applyFont="1" applyFill="1" applyAlignment="1">
      <alignment vertical="center"/>
    </xf>
    <xf numFmtId="1" fontId="25" fillId="0" borderId="0" xfId="5" applyNumberFormat="1" applyFont="1" applyFill="1" applyAlignment="1">
      <alignment horizontal="right" vertical="center" indent="1"/>
    </xf>
    <xf numFmtId="1" fontId="25" fillId="0" borderId="0" xfId="0" applyNumberFormat="1" applyFont="1" applyFill="1" applyAlignment="1">
      <alignment horizontal="right" vertical="center" indent="1"/>
    </xf>
    <xf numFmtId="1" fontId="26" fillId="0" borderId="11" xfId="3" applyNumberFormat="1" applyFont="1" applyFill="1" applyBorder="1" applyAlignment="1">
      <alignment horizontal="right" vertical="center" indent="1"/>
    </xf>
    <xf numFmtId="1" fontId="26" fillId="0" borderId="10" xfId="3" applyNumberFormat="1" applyFont="1" applyFill="1" applyBorder="1" applyAlignment="1">
      <alignment horizontal="right" vertical="center" indent="1"/>
    </xf>
    <xf numFmtId="1" fontId="26" fillId="0" borderId="14" xfId="3" applyNumberFormat="1" applyFont="1" applyFill="1" applyBorder="1" applyAlignment="1">
      <alignment horizontal="right" vertical="center" indent="1"/>
    </xf>
    <xf numFmtId="1" fontId="25" fillId="0" borderId="0" xfId="3" applyNumberFormat="1" applyFont="1" applyFill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23" fillId="0" borderId="0" xfId="5" applyFont="1" applyFill="1" applyAlignment="1">
      <alignment vertical="center"/>
    </xf>
    <xf numFmtId="2" fontId="11" fillId="0" borderId="0" xfId="5" applyNumberFormat="1" applyFont="1" applyFill="1" applyAlignment="1">
      <alignment horizontal="left" vertical="center" indent="1"/>
    </xf>
    <xf numFmtId="1" fontId="26" fillId="0" borderId="0" xfId="5" applyNumberFormat="1" applyFont="1" applyFill="1" applyAlignment="1">
      <alignment horizontal="right" vertical="center" indent="1"/>
    </xf>
    <xf numFmtId="9" fontId="24" fillId="0" borderId="0" xfId="4" applyFont="1" applyFill="1" applyAlignment="1">
      <alignment horizontal="center" vertical="center"/>
    </xf>
    <xf numFmtId="0" fontId="11" fillId="0" borderId="0" xfId="0" applyFont="1"/>
    <xf numFmtId="9" fontId="27" fillId="0" borderId="0" xfId="4" applyFont="1" applyFill="1" applyAlignment="1">
      <alignment horizontal="right" vertical="center"/>
    </xf>
    <xf numFmtId="9" fontId="13" fillId="0" borderId="0" xfId="4" applyFont="1" applyFill="1" applyAlignment="1">
      <alignment horizontal="right" vertical="center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11" fillId="0" borderId="0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/>
    </xf>
  </cellXfs>
  <cellStyles count="6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2" workbookViewId="0">
      <selection activeCell="B43" sqref="B43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188</v>
      </c>
    </row>
    <row r="2" spans="1:8" x14ac:dyDescent="0.3">
      <c r="A2" s="4"/>
      <c r="B2" s="119" t="s">
        <v>0</v>
      </c>
      <c r="C2" s="119"/>
      <c r="D2" s="4"/>
      <c r="E2" s="4"/>
      <c r="F2" s="4"/>
      <c r="G2" s="4"/>
      <c r="H2" s="4"/>
    </row>
    <row r="3" spans="1:8" x14ac:dyDescent="0.3">
      <c r="A3" s="137"/>
      <c r="B3" s="132" t="s">
        <v>28</v>
      </c>
      <c r="C3" s="132"/>
      <c r="D3" s="5"/>
      <c r="E3" s="5"/>
      <c r="F3" s="5"/>
      <c r="G3" s="6"/>
      <c r="H3" s="3"/>
    </row>
    <row r="4" spans="1:8" x14ac:dyDescent="0.3">
      <c r="A4" s="137"/>
      <c r="B4" s="137"/>
      <c r="C4" s="137"/>
      <c r="D4" s="137"/>
      <c r="E4" s="137"/>
      <c r="F4" s="137"/>
      <c r="G4" s="137"/>
      <c r="H4" s="3"/>
    </row>
    <row r="5" spans="1:8" ht="51.75" customHeight="1" x14ac:dyDescent="0.3">
      <c r="A5" s="137"/>
      <c r="B5" s="7" t="s">
        <v>1</v>
      </c>
      <c r="C5" s="138" t="s">
        <v>187</v>
      </c>
      <c r="D5" s="139"/>
      <c r="E5" s="139"/>
      <c r="F5" s="139"/>
      <c r="G5" s="139"/>
      <c r="H5" s="140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23"/>
      <c r="D7" s="124"/>
      <c r="E7" s="124"/>
      <c r="F7" s="124"/>
      <c r="G7" s="124"/>
      <c r="H7" s="125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21"/>
      <c r="H9" s="122"/>
    </row>
    <row r="10" spans="1:8" x14ac:dyDescent="0.3">
      <c r="A10" s="8"/>
      <c r="B10" s="9" t="s">
        <v>6</v>
      </c>
      <c r="C10" s="11"/>
      <c r="D10" s="120" t="s">
        <v>7</v>
      </c>
      <c r="E10" s="120"/>
      <c r="F10" s="142"/>
      <c r="G10" s="128"/>
      <c r="H10" s="129"/>
    </row>
    <row r="11" spans="1:8" x14ac:dyDescent="0.3">
      <c r="A11" s="8"/>
      <c r="B11" s="9" t="s">
        <v>8</v>
      </c>
      <c r="C11" s="11"/>
      <c r="D11" s="120" t="s">
        <v>9</v>
      </c>
      <c r="E11" s="120"/>
      <c r="F11" s="127"/>
      <c r="G11" s="128"/>
      <c r="H11" s="129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30"/>
      <c r="F13" s="131"/>
      <c r="G13" s="131"/>
      <c r="H13" s="129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46"/>
      <c r="F15" s="117"/>
      <c r="G15" s="117"/>
      <c r="H15" s="147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44" t="s">
        <v>29</v>
      </c>
      <c r="C17" s="144"/>
      <c r="D17" s="144"/>
      <c r="E17" s="144"/>
      <c r="F17" s="144"/>
      <c r="G17" s="144"/>
      <c r="H17" s="145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116"/>
      <c r="D22" s="117"/>
      <c r="E22" s="117"/>
      <c r="F22" s="117"/>
      <c r="G22" s="117"/>
      <c r="H22" s="148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26" t="s">
        <v>18</v>
      </c>
      <c r="E24" s="126"/>
      <c r="F24" s="149"/>
      <c r="G24" s="150"/>
      <c r="H24" s="151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116"/>
      <c r="D26" s="117"/>
      <c r="E26" s="117"/>
      <c r="F26" s="117"/>
      <c r="G26" s="117"/>
      <c r="H26" s="118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116"/>
      <c r="D28" s="117"/>
      <c r="E28" s="117"/>
      <c r="F28" s="117"/>
      <c r="G28" s="117"/>
      <c r="H28" s="118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116"/>
      <c r="D30" s="117"/>
      <c r="E30" s="117"/>
      <c r="F30" s="117"/>
      <c r="G30" s="117"/>
      <c r="H30" s="118"/>
    </row>
    <row r="31" spans="1:8" x14ac:dyDescent="0.3">
      <c r="A31" s="8"/>
      <c r="B31" s="23"/>
      <c r="C31" s="143" t="s">
        <v>22</v>
      </c>
      <c r="D31" s="143"/>
      <c r="E31" s="143"/>
      <c r="F31" s="143"/>
      <c r="G31" s="143"/>
      <c r="H31" s="143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115" t="s">
        <v>190</v>
      </c>
      <c r="C33" s="115"/>
      <c r="D33" s="115"/>
      <c r="E33" s="115"/>
      <c r="F33" s="115"/>
      <c r="G33" s="115"/>
      <c r="H33" s="115"/>
    </row>
    <row r="34" spans="1:8" x14ac:dyDescent="0.3">
      <c r="A34" s="8"/>
      <c r="B34" s="115"/>
      <c r="C34" s="115"/>
      <c r="D34" s="115"/>
      <c r="E34" s="115"/>
      <c r="F34" s="115"/>
      <c r="G34" s="115"/>
      <c r="H34" s="115"/>
    </row>
    <row r="35" spans="1:8" x14ac:dyDescent="0.3">
      <c r="A35" s="8"/>
      <c r="B35" s="34"/>
      <c r="C35" s="34"/>
      <c r="D35" s="34"/>
      <c r="E35" s="34"/>
      <c r="F35" s="35"/>
      <c r="G35" s="35"/>
      <c r="H35" s="34"/>
    </row>
    <row r="36" spans="1:8" ht="36.6" customHeight="1" x14ac:dyDescent="0.3">
      <c r="A36" s="8"/>
      <c r="B36" s="115" t="s">
        <v>23</v>
      </c>
      <c r="C36" s="115"/>
      <c r="D36" s="115"/>
      <c r="E36" s="115"/>
      <c r="F36" s="115"/>
      <c r="G36" s="115"/>
      <c r="H36" s="141"/>
    </row>
    <row r="37" spans="1:8" x14ac:dyDescent="0.3">
      <c r="A37" s="8"/>
      <c r="B37" s="36"/>
      <c r="C37" s="36"/>
      <c r="D37" s="36"/>
      <c r="E37" s="36"/>
      <c r="F37" s="36"/>
      <c r="G37" s="36"/>
      <c r="H37" s="37"/>
    </row>
    <row r="38" spans="1:8" x14ac:dyDescent="0.3">
      <c r="A38" s="8"/>
      <c r="B38" s="135" t="s">
        <v>24</v>
      </c>
      <c r="C38" s="135"/>
      <c r="D38" s="135"/>
      <c r="E38" s="135"/>
      <c r="F38" s="135"/>
      <c r="G38" s="135"/>
      <c r="H38" s="136"/>
    </row>
    <row r="39" spans="1:8" x14ac:dyDescent="0.3">
      <c r="A39" s="8"/>
      <c r="B39" s="135"/>
      <c r="C39" s="135"/>
      <c r="D39" s="135"/>
      <c r="E39" s="135"/>
      <c r="F39" s="135"/>
      <c r="G39" s="135"/>
      <c r="H39" s="136"/>
    </row>
    <row r="40" spans="1:8" x14ac:dyDescent="0.3">
      <c r="A40" s="8"/>
      <c r="B40" s="37"/>
      <c r="C40" s="37"/>
      <c r="D40" s="37"/>
      <c r="E40" s="37"/>
      <c r="F40" s="37"/>
      <c r="G40" s="37"/>
      <c r="H40" s="37"/>
    </row>
    <row r="41" spans="1:8" x14ac:dyDescent="0.3">
      <c r="A41" s="8"/>
      <c r="B41" s="135" t="s">
        <v>220</v>
      </c>
      <c r="C41" s="135"/>
      <c r="D41" s="135"/>
      <c r="E41" s="135"/>
      <c r="F41" s="135"/>
      <c r="G41" s="135"/>
      <c r="H41" s="136"/>
    </row>
    <row r="42" spans="1:8" x14ac:dyDescent="0.3">
      <c r="A42" s="8"/>
      <c r="B42" s="135"/>
      <c r="C42" s="135"/>
      <c r="D42" s="135"/>
      <c r="E42" s="135"/>
      <c r="F42" s="135"/>
      <c r="G42" s="135"/>
      <c r="H42" s="136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133" t="s">
        <v>26</v>
      </c>
      <c r="G45" s="133"/>
      <c r="H45" s="133"/>
    </row>
    <row r="46" spans="1:8" ht="25.5" customHeight="1" x14ac:dyDescent="0.3">
      <c r="B46" s="24"/>
      <c r="C46" s="24"/>
      <c r="D46" s="24"/>
      <c r="E46" s="24"/>
      <c r="F46" s="134" t="s">
        <v>27</v>
      </c>
      <c r="G46" s="134"/>
      <c r="H46" s="134"/>
    </row>
  </sheetData>
  <mergeCells count="27"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zoomScale="75" zoomScaleNormal="75" workbookViewId="0">
      <selection activeCell="I157" sqref="I157"/>
    </sheetView>
  </sheetViews>
  <sheetFormatPr defaultRowHeight="23.4" x14ac:dyDescent="0.35"/>
  <cols>
    <col min="1" max="1" width="6.44140625" style="66" customWidth="1"/>
    <col min="2" max="2" width="6.44140625" style="67" hidden="1" customWidth="1"/>
    <col min="3" max="3" width="46.21875" style="68" customWidth="1"/>
    <col min="4" max="4" width="6" style="66" customWidth="1"/>
    <col min="5" max="5" width="16.77734375" style="100" customWidth="1"/>
    <col min="6" max="6" width="17.88671875" style="47" customWidth="1"/>
    <col min="7" max="7" width="22.44140625" style="69" customWidth="1"/>
    <col min="8" max="8" width="2.33203125" style="96" customWidth="1"/>
    <col min="9" max="9" width="14.44140625" style="70" customWidth="1"/>
    <col min="10" max="10" width="20.5546875" style="46" customWidth="1"/>
    <col min="11" max="11" width="20.88671875" style="75" customWidth="1"/>
    <col min="12" max="12" width="9.109375" style="72" customWidth="1"/>
    <col min="13" max="16384" width="8.88671875" style="46"/>
  </cols>
  <sheetData>
    <row r="1" spans="1:12" s="45" customFormat="1" ht="19.95" customHeight="1" x14ac:dyDescent="0.3">
      <c r="A1" s="57"/>
      <c r="B1" s="58"/>
      <c r="C1" s="59"/>
      <c r="D1" s="57"/>
      <c r="E1" s="100"/>
      <c r="F1" s="44"/>
      <c r="G1" s="60"/>
      <c r="H1" s="61"/>
      <c r="I1" s="62"/>
      <c r="J1" s="63"/>
      <c r="K1" s="64" t="s">
        <v>189</v>
      </c>
      <c r="L1" s="65"/>
    </row>
    <row r="2" spans="1:12" ht="19.95" customHeight="1" x14ac:dyDescent="0.35">
      <c r="A2" s="46"/>
      <c r="B2" s="73"/>
      <c r="C2" s="74" t="s">
        <v>30</v>
      </c>
      <c r="D2" s="46"/>
      <c r="E2" s="101"/>
      <c r="F2" s="46"/>
      <c r="G2" s="75"/>
      <c r="H2" s="76"/>
      <c r="J2" s="71"/>
      <c r="K2" s="77"/>
    </row>
    <row r="3" spans="1:12" s="42" customFormat="1" ht="49.2" customHeight="1" x14ac:dyDescent="0.3">
      <c r="A3" s="50" t="s">
        <v>31</v>
      </c>
      <c r="B3" s="51" t="s">
        <v>32</v>
      </c>
      <c r="C3" s="52" t="s">
        <v>33</v>
      </c>
      <c r="D3" s="50" t="s">
        <v>34</v>
      </c>
      <c r="E3" s="53" t="s">
        <v>35</v>
      </c>
      <c r="F3" s="43" t="s">
        <v>36</v>
      </c>
      <c r="G3" s="54" t="s">
        <v>25</v>
      </c>
      <c r="H3" s="55"/>
      <c r="I3" s="48" t="s">
        <v>217</v>
      </c>
      <c r="J3" s="56" t="s">
        <v>37</v>
      </c>
      <c r="K3" s="54" t="s">
        <v>38</v>
      </c>
    </row>
    <row r="4" spans="1:12" ht="19.95" customHeight="1" x14ac:dyDescent="0.35">
      <c r="A4" s="78">
        <v>1</v>
      </c>
      <c r="B4" s="79"/>
      <c r="C4" s="80" t="s">
        <v>39</v>
      </c>
      <c r="D4" s="81" t="s">
        <v>40</v>
      </c>
      <c r="E4" s="102">
        <v>140</v>
      </c>
      <c r="F4" s="26"/>
      <c r="G4" s="27">
        <f>E4*F4</f>
        <v>0</v>
      </c>
      <c r="H4" s="38"/>
      <c r="I4" s="82">
        <v>0.08</v>
      </c>
      <c r="J4" s="28">
        <f>F4+F4*I4</f>
        <v>0</v>
      </c>
      <c r="K4" s="49">
        <f>E4*J4</f>
        <v>0</v>
      </c>
    </row>
    <row r="5" spans="1:12" ht="19.95" customHeight="1" x14ac:dyDescent="0.35">
      <c r="A5" s="83">
        <f>A4+1</f>
        <v>2</v>
      </c>
      <c r="B5" s="84"/>
      <c r="C5" s="85" t="s">
        <v>41</v>
      </c>
      <c r="D5" s="86" t="s">
        <v>40</v>
      </c>
      <c r="E5" s="102">
        <v>40</v>
      </c>
      <c r="F5" s="26"/>
      <c r="G5" s="40">
        <f>E5*F5</f>
        <v>0</v>
      </c>
      <c r="H5" s="38"/>
      <c r="I5" s="87">
        <v>0.08</v>
      </c>
      <c r="J5" s="29">
        <f>F5+F5*I5</f>
        <v>0</v>
      </c>
      <c r="K5" s="40">
        <f>E5*J5</f>
        <v>0</v>
      </c>
    </row>
    <row r="6" spans="1:12" ht="19.95" customHeight="1" x14ac:dyDescent="0.35">
      <c r="A6" s="83">
        <f t="shared" ref="A6:A69" si="0">A5+1</f>
        <v>3</v>
      </c>
      <c r="B6" s="84"/>
      <c r="C6" s="85" t="s">
        <v>42</v>
      </c>
      <c r="D6" s="86" t="s">
        <v>43</v>
      </c>
      <c r="E6" s="102">
        <v>130</v>
      </c>
      <c r="F6" s="26"/>
      <c r="G6" s="40">
        <f t="shared" ref="G6:G69" si="1">E6*F6</f>
        <v>0</v>
      </c>
      <c r="H6" s="38"/>
      <c r="I6" s="87">
        <v>0.05</v>
      </c>
      <c r="J6" s="29">
        <f t="shared" ref="J6:J69" si="2">F6+F6*I6</f>
        <v>0</v>
      </c>
      <c r="K6" s="40">
        <f t="shared" ref="K6:K69" si="3">E6*J6</f>
        <v>0</v>
      </c>
    </row>
    <row r="7" spans="1:12" ht="19.95" customHeight="1" x14ac:dyDescent="0.35">
      <c r="A7" s="83">
        <f t="shared" si="0"/>
        <v>4</v>
      </c>
      <c r="B7" s="84"/>
      <c r="C7" s="85" t="s">
        <v>44</v>
      </c>
      <c r="D7" s="86" t="s">
        <v>43</v>
      </c>
      <c r="E7" s="102">
        <v>100</v>
      </c>
      <c r="F7" s="26"/>
      <c r="G7" s="40">
        <f t="shared" si="1"/>
        <v>0</v>
      </c>
      <c r="H7" s="38"/>
      <c r="I7" s="87">
        <v>0.05</v>
      </c>
      <c r="J7" s="29">
        <f t="shared" si="2"/>
        <v>0</v>
      </c>
      <c r="K7" s="40">
        <f t="shared" si="3"/>
        <v>0</v>
      </c>
    </row>
    <row r="8" spans="1:12" ht="19.95" customHeight="1" x14ac:dyDescent="0.35">
      <c r="A8" s="83">
        <f t="shared" si="0"/>
        <v>5</v>
      </c>
      <c r="B8" s="84"/>
      <c r="C8" s="85" t="s">
        <v>45</v>
      </c>
      <c r="D8" s="86" t="s">
        <v>43</v>
      </c>
      <c r="E8" s="102">
        <v>120</v>
      </c>
      <c r="F8" s="26"/>
      <c r="G8" s="40">
        <f t="shared" si="1"/>
        <v>0</v>
      </c>
      <c r="H8" s="38"/>
      <c r="I8" s="87">
        <v>0.05</v>
      </c>
      <c r="J8" s="29">
        <f t="shared" si="2"/>
        <v>0</v>
      </c>
      <c r="K8" s="40">
        <f t="shared" si="3"/>
        <v>0</v>
      </c>
    </row>
    <row r="9" spans="1:12" ht="19.95" customHeight="1" x14ac:dyDescent="0.3">
      <c r="A9" s="83">
        <f t="shared" si="0"/>
        <v>6</v>
      </c>
      <c r="B9" s="84"/>
      <c r="C9" s="85" t="s">
        <v>46</v>
      </c>
      <c r="D9" s="86" t="s">
        <v>43</v>
      </c>
      <c r="E9" s="102">
        <v>40</v>
      </c>
      <c r="F9" s="26"/>
      <c r="G9" s="40">
        <f t="shared" si="1"/>
        <v>0</v>
      </c>
      <c r="H9" s="38"/>
      <c r="I9" s="87">
        <v>0.05</v>
      </c>
      <c r="J9" s="29">
        <f t="shared" si="2"/>
        <v>0</v>
      </c>
      <c r="K9" s="40">
        <f t="shared" si="3"/>
        <v>0</v>
      </c>
      <c r="L9" s="46"/>
    </row>
    <row r="10" spans="1:12" ht="19.95" customHeight="1" x14ac:dyDescent="0.3">
      <c r="A10" s="83">
        <f t="shared" si="0"/>
        <v>7</v>
      </c>
      <c r="B10" s="84"/>
      <c r="C10" s="85" t="s">
        <v>47</v>
      </c>
      <c r="D10" s="86" t="s">
        <v>43</v>
      </c>
      <c r="E10" s="102">
        <v>15</v>
      </c>
      <c r="F10" s="26"/>
      <c r="G10" s="40">
        <f t="shared" si="1"/>
        <v>0</v>
      </c>
      <c r="H10" s="38"/>
      <c r="I10" s="87">
        <v>0.05</v>
      </c>
      <c r="J10" s="29">
        <f t="shared" si="2"/>
        <v>0</v>
      </c>
      <c r="K10" s="40">
        <f t="shared" si="3"/>
        <v>0</v>
      </c>
      <c r="L10" s="46"/>
    </row>
    <row r="11" spans="1:12" ht="19.95" customHeight="1" x14ac:dyDescent="0.3">
      <c r="A11" s="83">
        <f t="shared" si="0"/>
        <v>8</v>
      </c>
      <c r="B11" s="84"/>
      <c r="C11" s="85" t="s">
        <v>48</v>
      </c>
      <c r="D11" s="86" t="s">
        <v>43</v>
      </c>
      <c r="E11" s="102">
        <v>70</v>
      </c>
      <c r="F11" s="26"/>
      <c r="G11" s="40">
        <f t="shared" si="1"/>
        <v>0</v>
      </c>
      <c r="H11" s="38"/>
      <c r="I11" s="87">
        <v>0.05</v>
      </c>
      <c r="J11" s="29">
        <f t="shared" si="2"/>
        <v>0</v>
      </c>
      <c r="K11" s="40">
        <f t="shared" si="3"/>
        <v>0</v>
      </c>
      <c r="L11" s="46"/>
    </row>
    <row r="12" spans="1:12" ht="19.95" customHeight="1" x14ac:dyDescent="0.3">
      <c r="A12" s="83">
        <f t="shared" si="0"/>
        <v>9</v>
      </c>
      <c r="B12" s="84"/>
      <c r="C12" s="85" t="s">
        <v>49</v>
      </c>
      <c r="D12" s="86" t="s">
        <v>43</v>
      </c>
      <c r="E12" s="102">
        <v>28</v>
      </c>
      <c r="F12" s="26"/>
      <c r="G12" s="40">
        <f t="shared" si="1"/>
        <v>0</v>
      </c>
      <c r="H12" s="38"/>
      <c r="I12" s="87">
        <v>0.05</v>
      </c>
      <c r="J12" s="29">
        <f t="shared" si="2"/>
        <v>0</v>
      </c>
      <c r="K12" s="40">
        <f t="shared" si="3"/>
        <v>0</v>
      </c>
      <c r="L12" s="46"/>
    </row>
    <row r="13" spans="1:12" ht="19.95" customHeight="1" x14ac:dyDescent="0.3">
      <c r="A13" s="83">
        <f t="shared" si="0"/>
        <v>10</v>
      </c>
      <c r="B13" s="84"/>
      <c r="C13" s="85" t="s">
        <v>50</v>
      </c>
      <c r="D13" s="86" t="s">
        <v>43</v>
      </c>
      <c r="E13" s="102">
        <v>80</v>
      </c>
      <c r="F13" s="26"/>
      <c r="G13" s="40">
        <f t="shared" si="1"/>
        <v>0</v>
      </c>
      <c r="H13" s="38"/>
      <c r="I13" s="87">
        <v>0.05</v>
      </c>
      <c r="J13" s="29">
        <f t="shared" si="2"/>
        <v>0</v>
      </c>
      <c r="K13" s="40">
        <f t="shared" si="3"/>
        <v>0</v>
      </c>
      <c r="L13" s="46"/>
    </row>
    <row r="14" spans="1:12" ht="19.95" customHeight="1" x14ac:dyDescent="0.3">
      <c r="A14" s="83">
        <f t="shared" si="0"/>
        <v>11</v>
      </c>
      <c r="B14" s="84"/>
      <c r="C14" s="85" t="s">
        <v>51</v>
      </c>
      <c r="D14" s="86" t="s">
        <v>43</v>
      </c>
      <c r="E14" s="102">
        <v>10</v>
      </c>
      <c r="F14" s="26"/>
      <c r="G14" s="40">
        <f t="shared" si="1"/>
        <v>0</v>
      </c>
      <c r="H14" s="38"/>
      <c r="I14" s="87">
        <v>0.05</v>
      </c>
      <c r="J14" s="29">
        <f t="shared" si="2"/>
        <v>0</v>
      </c>
      <c r="K14" s="40">
        <f t="shared" si="3"/>
        <v>0</v>
      </c>
      <c r="L14" s="46"/>
    </row>
    <row r="15" spans="1:12" ht="19.95" customHeight="1" x14ac:dyDescent="0.3">
      <c r="A15" s="83">
        <f t="shared" si="0"/>
        <v>12</v>
      </c>
      <c r="B15" s="84"/>
      <c r="C15" s="85" t="s">
        <v>52</v>
      </c>
      <c r="D15" s="86" t="s">
        <v>43</v>
      </c>
      <c r="E15" s="102">
        <v>3</v>
      </c>
      <c r="F15" s="26"/>
      <c r="G15" s="40">
        <f t="shared" si="1"/>
        <v>0</v>
      </c>
      <c r="H15" s="38"/>
      <c r="I15" s="87">
        <v>0.23</v>
      </c>
      <c r="J15" s="29">
        <f t="shared" si="2"/>
        <v>0</v>
      </c>
      <c r="K15" s="40">
        <f t="shared" si="3"/>
        <v>0</v>
      </c>
      <c r="L15" s="46"/>
    </row>
    <row r="16" spans="1:12" ht="19.95" customHeight="1" x14ac:dyDescent="0.3">
      <c r="A16" s="83">
        <f t="shared" si="0"/>
        <v>13</v>
      </c>
      <c r="B16" s="84"/>
      <c r="C16" s="85" t="s">
        <v>53</v>
      </c>
      <c r="D16" s="86" t="s">
        <v>43</v>
      </c>
      <c r="E16" s="102">
        <v>5</v>
      </c>
      <c r="F16" s="26"/>
      <c r="G16" s="40">
        <f t="shared" si="1"/>
        <v>0</v>
      </c>
      <c r="H16" s="38"/>
      <c r="I16" s="87">
        <v>0.08</v>
      </c>
      <c r="J16" s="29">
        <f t="shared" si="2"/>
        <v>0</v>
      </c>
      <c r="K16" s="40">
        <f t="shared" si="3"/>
        <v>0</v>
      </c>
      <c r="L16" s="46"/>
    </row>
    <row r="17" spans="1:12" ht="19.95" customHeight="1" x14ac:dyDescent="0.3">
      <c r="A17" s="83">
        <f t="shared" si="0"/>
        <v>14</v>
      </c>
      <c r="B17" s="84"/>
      <c r="C17" s="85" t="s">
        <v>54</v>
      </c>
      <c r="D17" s="86" t="s">
        <v>43</v>
      </c>
      <c r="E17" s="102">
        <v>75</v>
      </c>
      <c r="F17" s="26"/>
      <c r="G17" s="40">
        <f t="shared" si="1"/>
        <v>0</v>
      </c>
      <c r="H17" s="38"/>
      <c r="I17" s="87">
        <v>0.05</v>
      </c>
      <c r="J17" s="29">
        <f t="shared" si="2"/>
        <v>0</v>
      </c>
      <c r="K17" s="40">
        <f t="shared" si="3"/>
        <v>0</v>
      </c>
      <c r="L17" s="46"/>
    </row>
    <row r="18" spans="1:12" ht="19.95" customHeight="1" x14ac:dyDescent="0.3">
      <c r="A18" s="83">
        <f t="shared" si="0"/>
        <v>15</v>
      </c>
      <c r="B18" s="84"/>
      <c r="C18" s="85" t="s">
        <v>55</v>
      </c>
      <c r="D18" s="86" t="s">
        <v>43</v>
      </c>
      <c r="E18" s="102">
        <v>15</v>
      </c>
      <c r="F18" s="26"/>
      <c r="G18" s="40">
        <f t="shared" si="1"/>
        <v>0</v>
      </c>
      <c r="H18" s="38"/>
      <c r="I18" s="87">
        <v>0.08</v>
      </c>
      <c r="J18" s="29">
        <f t="shared" si="2"/>
        <v>0</v>
      </c>
      <c r="K18" s="40">
        <f t="shared" si="3"/>
        <v>0</v>
      </c>
      <c r="L18" s="46"/>
    </row>
    <row r="19" spans="1:12" ht="19.95" customHeight="1" x14ac:dyDescent="0.3">
      <c r="A19" s="83">
        <f t="shared" si="0"/>
        <v>16</v>
      </c>
      <c r="B19" s="84"/>
      <c r="C19" s="85" t="s">
        <v>56</v>
      </c>
      <c r="D19" s="86" t="s">
        <v>43</v>
      </c>
      <c r="E19" s="102">
        <v>20</v>
      </c>
      <c r="F19" s="26"/>
      <c r="G19" s="40">
        <f t="shared" si="1"/>
        <v>0</v>
      </c>
      <c r="H19" s="38"/>
      <c r="I19" s="87">
        <v>0.08</v>
      </c>
      <c r="J19" s="29">
        <f t="shared" si="2"/>
        <v>0</v>
      </c>
      <c r="K19" s="40">
        <f t="shared" si="3"/>
        <v>0</v>
      </c>
      <c r="L19" s="46"/>
    </row>
    <row r="20" spans="1:12" ht="19.95" customHeight="1" x14ac:dyDescent="0.3">
      <c r="A20" s="83">
        <f t="shared" si="0"/>
        <v>17</v>
      </c>
      <c r="B20" s="84"/>
      <c r="C20" s="85" t="s">
        <v>57</v>
      </c>
      <c r="D20" s="86" t="s">
        <v>43</v>
      </c>
      <c r="E20" s="102">
        <v>12</v>
      </c>
      <c r="F20" s="26"/>
      <c r="G20" s="40">
        <f t="shared" si="1"/>
        <v>0</v>
      </c>
      <c r="H20" s="38"/>
      <c r="I20" s="87">
        <v>0.23</v>
      </c>
      <c r="J20" s="29">
        <f t="shared" si="2"/>
        <v>0</v>
      </c>
      <c r="K20" s="40">
        <f t="shared" si="3"/>
        <v>0</v>
      </c>
      <c r="L20" s="46"/>
    </row>
    <row r="21" spans="1:12" ht="19.95" customHeight="1" x14ac:dyDescent="0.3">
      <c r="A21" s="83">
        <f t="shared" si="0"/>
        <v>18</v>
      </c>
      <c r="B21" s="84"/>
      <c r="C21" s="85" t="s">
        <v>58</v>
      </c>
      <c r="D21" s="86" t="s">
        <v>43</v>
      </c>
      <c r="E21" s="102">
        <v>4</v>
      </c>
      <c r="F21" s="26"/>
      <c r="G21" s="40">
        <f t="shared" si="1"/>
        <v>0</v>
      </c>
      <c r="H21" s="38"/>
      <c r="I21" s="87">
        <v>0.08</v>
      </c>
      <c r="J21" s="29">
        <f t="shared" si="2"/>
        <v>0</v>
      </c>
      <c r="K21" s="40">
        <f t="shared" si="3"/>
        <v>0</v>
      </c>
      <c r="L21" s="46"/>
    </row>
    <row r="22" spans="1:12" ht="19.95" customHeight="1" x14ac:dyDescent="0.3">
      <c r="A22" s="83">
        <f t="shared" si="0"/>
        <v>19</v>
      </c>
      <c r="B22" s="84"/>
      <c r="C22" s="85" t="s">
        <v>59</v>
      </c>
      <c r="D22" s="86" t="s">
        <v>43</v>
      </c>
      <c r="E22" s="102">
        <v>40</v>
      </c>
      <c r="F22" s="26"/>
      <c r="G22" s="40">
        <f t="shared" si="1"/>
        <v>0</v>
      </c>
      <c r="H22" s="38"/>
      <c r="I22" s="87">
        <v>0.05</v>
      </c>
      <c r="J22" s="29">
        <f t="shared" si="2"/>
        <v>0</v>
      </c>
      <c r="K22" s="40">
        <f t="shared" si="3"/>
        <v>0</v>
      </c>
      <c r="L22" s="46"/>
    </row>
    <row r="23" spans="1:12" ht="19.95" customHeight="1" x14ac:dyDescent="0.3">
      <c r="A23" s="83">
        <f t="shared" si="0"/>
        <v>20</v>
      </c>
      <c r="B23" s="84"/>
      <c r="C23" s="85" t="s">
        <v>60</v>
      </c>
      <c r="D23" s="86" t="s">
        <v>43</v>
      </c>
      <c r="E23" s="102">
        <v>180</v>
      </c>
      <c r="F23" s="26"/>
      <c r="G23" s="40">
        <f t="shared" si="1"/>
        <v>0</v>
      </c>
      <c r="H23" s="38"/>
      <c r="I23" s="87">
        <v>0.08</v>
      </c>
      <c r="J23" s="29">
        <f t="shared" si="2"/>
        <v>0</v>
      </c>
      <c r="K23" s="40">
        <f t="shared" si="3"/>
        <v>0</v>
      </c>
      <c r="L23" s="46"/>
    </row>
    <row r="24" spans="1:12" ht="19.95" customHeight="1" x14ac:dyDescent="0.3">
      <c r="A24" s="83">
        <f t="shared" si="0"/>
        <v>21</v>
      </c>
      <c r="B24" s="84"/>
      <c r="C24" s="85" t="s">
        <v>61</v>
      </c>
      <c r="D24" s="86" t="s">
        <v>43</v>
      </c>
      <c r="E24" s="102">
        <v>20</v>
      </c>
      <c r="F24" s="26"/>
      <c r="G24" s="40">
        <f t="shared" si="1"/>
        <v>0</v>
      </c>
      <c r="H24" s="38"/>
      <c r="I24" s="87">
        <v>0.23</v>
      </c>
      <c r="J24" s="29">
        <f t="shared" si="2"/>
        <v>0</v>
      </c>
      <c r="K24" s="40">
        <f t="shared" si="3"/>
        <v>0</v>
      </c>
      <c r="L24" s="46"/>
    </row>
    <row r="25" spans="1:12" ht="19.95" customHeight="1" x14ac:dyDescent="0.3">
      <c r="A25" s="83">
        <f t="shared" si="0"/>
        <v>22</v>
      </c>
      <c r="B25" s="84"/>
      <c r="C25" s="85" t="s">
        <v>62</v>
      </c>
      <c r="D25" s="86" t="s">
        <v>43</v>
      </c>
      <c r="E25" s="102">
        <v>10</v>
      </c>
      <c r="F25" s="26"/>
      <c r="G25" s="40">
        <f t="shared" si="1"/>
        <v>0</v>
      </c>
      <c r="H25" s="38"/>
      <c r="I25" s="87">
        <v>0.08</v>
      </c>
      <c r="J25" s="29">
        <f t="shared" si="2"/>
        <v>0</v>
      </c>
      <c r="K25" s="40">
        <f t="shared" si="3"/>
        <v>0</v>
      </c>
      <c r="L25" s="46"/>
    </row>
    <row r="26" spans="1:12" ht="19.95" customHeight="1" x14ac:dyDescent="0.3">
      <c r="A26" s="83">
        <f t="shared" si="0"/>
        <v>23</v>
      </c>
      <c r="B26" s="84"/>
      <c r="C26" s="85" t="s">
        <v>63</v>
      </c>
      <c r="D26" s="86" t="s">
        <v>43</v>
      </c>
      <c r="E26" s="102">
        <v>10</v>
      </c>
      <c r="F26" s="26"/>
      <c r="G26" s="40">
        <f t="shared" si="1"/>
        <v>0</v>
      </c>
      <c r="H26" s="38"/>
      <c r="I26" s="87">
        <v>0.23</v>
      </c>
      <c r="J26" s="29">
        <f t="shared" si="2"/>
        <v>0</v>
      </c>
      <c r="K26" s="40">
        <f t="shared" si="3"/>
        <v>0</v>
      </c>
      <c r="L26" s="46"/>
    </row>
    <row r="27" spans="1:12" ht="19.95" customHeight="1" x14ac:dyDescent="0.3">
      <c r="A27" s="83">
        <f t="shared" si="0"/>
        <v>24</v>
      </c>
      <c r="B27" s="84"/>
      <c r="C27" s="85" t="s">
        <v>64</v>
      </c>
      <c r="D27" s="86" t="s">
        <v>43</v>
      </c>
      <c r="E27" s="102">
        <v>80</v>
      </c>
      <c r="F27" s="26"/>
      <c r="G27" s="40">
        <f t="shared" si="1"/>
        <v>0</v>
      </c>
      <c r="H27" s="38"/>
      <c r="I27" s="87">
        <v>0.23</v>
      </c>
      <c r="J27" s="29">
        <f t="shared" si="2"/>
        <v>0</v>
      </c>
      <c r="K27" s="40">
        <f t="shared" si="3"/>
        <v>0</v>
      </c>
      <c r="L27" s="46"/>
    </row>
    <row r="28" spans="1:12" ht="19.95" customHeight="1" x14ac:dyDescent="0.3">
      <c r="A28" s="83">
        <f t="shared" si="0"/>
        <v>25</v>
      </c>
      <c r="B28" s="84"/>
      <c r="C28" s="85" t="s">
        <v>65</v>
      </c>
      <c r="D28" s="86" t="s">
        <v>43</v>
      </c>
      <c r="E28" s="102">
        <v>10</v>
      </c>
      <c r="F28" s="26"/>
      <c r="G28" s="40">
        <f t="shared" si="1"/>
        <v>0</v>
      </c>
      <c r="H28" s="38"/>
      <c r="I28" s="87">
        <v>0.08</v>
      </c>
      <c r="J28" s="29">
        <f t="shared" si="2"/>
        <v>0</v>
      </c>
      <c r="K28" s="40">
        <f t="shared" si="3"/>
        <v>0</v>
      </c>
      <c r="L28" s="46"/>
    </row>
    <row r="29" spans="1:12" ht="19.95" customHeight="1" x14ac:dyDescent="0.3">
      <c r="A29" s="83">
        <f t="shared" si="0"/>
        <v>26</v>
      </c>
      <c r="B29" s="84"/>
      <c r="C29" s="85" t="s">
        <v>66</v>
      </c>
      <c r="D29" s="86" t="s">
        <v>43</v>
      </c>
      <c r="E29" s="102">
        <v>4</v>
      </c>
      <c r="F29" s="26"/>
      <c r="G29" s="40">
        <f t="shared" si="1"/>
        <v>0</v>
      </c>
      <c r="H29" s="38"/>
      <c r="I29" s="87">
        <v>0.08</v>
      </c>
      <c r="J29" s="29">
        <f t="shared" si="2"/>
        <v>0</v>
      </c>
      <c r="K29" s="40">
        <f t="shared" si="3"/>
        <v>0</v>
      </c>
      <c r="L29" s="46"/>
    </row>
    <row r="30" spans="1:12" ht="19.95" customHeight="1" x14ac:dyDescent="0.3">
      <c r="A30" s="83">
        <f t="shared" si="0"/>
        <v>27</v>
      </c>
      <c r="B30" s="84"/>
      <c r="C30" s="85" t="s">
        <v>67</v>
      </c>
      <c r="D30" s="86" t="s">
        <v>43</v>
      </c>
      <c r="E30" s="102">
        <v>2</v>
      </c>
      <c r="F30" s="26"/>
      <c r="G30" s="40">
        <f t="shared" si="1"/>
        <v>0</v>
      </c>
      <c r="H30" s="38"/>
      <c r="I30" s="87">
        <v>0.08</v>
      </c>
      <c r="J30" s="29">
        <f t="shared" si="2"/>
        <v>0</v>
      </c>
      <c r="K30" s="40">
        <f t="shared" si="3"/>
        <v>0</v>
      </c>
      <c r="L30" s="46"/>
    </row>
    <row r="31" spans="1:12" ht="19.95" customHeight="1" x14ac:dyDescent="0.3">
      <c r="A31" s="83">
        <f t="shared" si="0"/>
        <v>28</v>
      </c>
      <c r="B31" s="84"/>
      <c r="C31" s="85" t="s">
        <v>68</v>
      </c>
      <c r="D31" s="86" t="s">
        <v>43</v>
      </c>
      <c r="E31" s="102">
        <v>10</v>
      </c>
      <c r="F31" s="26"/>
      <c r="G31" s="40">
        <f t="shared" si="1"/>
        <v>0</v>
      </c>
      <c r="H31" s="38"/>
      <c r="I31" s="87">
        <v>0.05</v>
      </c>
      <c r="J31" s="29">
        <f t="shared" si="2"/>
        <v>0</v>
      </c>
      <c r="K31" s="40">
        <f t="shared" si="3"/>
        <v>0</v>
      </c>
      <c r="L31" s="46"/>
    </row>
    <row r="32" spans="1:12" ht="19.95" customHeight="1" x14ac:dyDescent="0.3">
      <c r="A32" s="83">
        <f t="shared" si="0"/>
        <v>29</v>
      </c>
      <c r="B32" s="84"/>
      <c r="C32" s="85" t="s">
        <v>69</v>
      </c>
      <c r="D32" s="86" t="s">
        <v>43</v>
      </c>
      <c r="E32" s="102">
        <v>2</v>
      </c>
      <c r="F32" s="26"/>
      <c r="G32" s="40">
        <f t="shared" si="1"/>
        <v>0</v>
      </c>
      <c r="H32" s="38"/>
      <c r="I32" s="87">
        <v>0.05</v>
      </c>
      <c r="J32" s="29">
        <f t="shared" si="2"/>
        <v>0</v>
      </c>
      <c r="K32" s="40">
        <f t="shared" si="3"/>
        <v>0</v>
      </c>
      <c r="L32" s="46"/>
    </row>
    <row r="33" spans="1:12" ht="19.95" customHeight="1" x14ac:dyDescent="0.3">
      <c r="A33" s="83">
        <f t="shared" si="0"/>
        <v>30</v>
      </c>
      <c r="B33" s="84"/>
      <c r="C33" s="85" t="s">
        <v>70</v>
      </c>
      <c r="D33" s="86" t="s">
        <v>43</v>
      </c>
      <c r="E33" s="102">
        <v>2</v>
      </c>
      <c r="F33" s="26"/>
      <c r="G33" s="40">
        <f t="shared" si="1"/>
        <v>0</v>
      </c>
      <c r="H33" s="38"/>
      <c r="I33" s="87">
        <v>0.05</v>
      </c>
      <c r="J33" s="29">
        <f t="shared" si="2"/>
        <v>0</v>
      </c>
      <c r="K33" s="40">
        <f t="shared" si="3"/>
        <v>0</v>
      </c>
      <c r="L33" s="46"/>
    </row>
    <row r="34" spans="1:12" ht="19.95" customHeight="1" x14ac:dyDescent="0.3">
      <c r="A34" s="83">
        <f t="shared" si="0"/>
        <v>31</v>
      </c>
      <c r="B34" s="84"/>
      <c r="C34" s="85" t="s">
        <v>71</v>
      </c>
      <c r="D34" s="86" t="s">
        <v>43</v>
      </c>
      <c r="E34" s="102">
        <v>1.6</v>
      </c>
      <c r="F34" s="26"/>
      <c r="G34" s="40">
        <f t="shared" si="1"/>
        <v>0</v>
      </c>
      <c r="H34" s="38"/>
      <c r="I34" s="87">
        <v>0.05</v>
      </c>
      <c r="J34" s="29">
        <f t="shared" si="2"/>
        <v>0</v>
      </c>
      <c r="K34" s="40">
        <f t="shared" si="3"/>
        <v>0</v>
      </c>
      <c r="L34" s="46"/>
    </row>
    <row r="35" spans="1:12" ht="19.95" customHeight="1" x14ac:dyDescent="0.3">
      <c r="A35" s="83">
        <f t="shared" si="0"/>
        <v>32</v>
      </c>
      <c r="B35" s="84"/>
      <c r="C35" s="85" t="s">
        <v>72</v>
      </c>
      <c r="D35" s="86" t="s">
        <v>43</v>
      </c>
      <c r="E35" s="102">
        <v>2</v>
      </c>
      <c r="F35" s="26"/>
      <c r="G35" s="40">
        <f t="shared" si="1"/>
        <v>0</v>
      </c>
      <c r="H35" s="38"/>
      <c r="I35" s="87">
        <v>0.05</v>
      </c>
      <c r="J35" s="29">
        <f t="shared" si="2"/>
        <v>0</v>
      </c>
      <c r="K35" s="40">
        <f t="shared" si="3"/>
        <v>0</v>
      </c>
      <c r="L35" s="46"/>
    </row>
    <row r="36" spans="1:12" ht="19.95" customHeight="1" x14ac:dyDescent="0.3">
      <c r="A36" s="83">
        <f t="shared" si="0"/>
        <v>33</v>
      </c>
      <c r="B36" s="84"/>
      <c r="C36" s="85" t="s">
        <v>73</v>
      </c>
      <c r="D36" s="86" t="s">
        <v>43</v>
      </c>
      <c r="E36" s="102">
        <v>1</v>
      </c>
      <c r="F36" s="26"/>
      <c r="G36" s="40">
        <f t="shared" si="1"/>
        <v>0</v>
      </c>
      <c r="H36" s="38"/>
      <c r="I36" s="87">
        <v>0.08</v>
      </c>
      <c r="J36" s="29">
        <f t="shared" si="2"/>
        <v>0</v>
      </c>
      <c r="K36" s="40">
        <f t="shared" si="3"/>
        <v>0</v>
      </c>
      <c r="L36" s="46"/>
    </row>
    <row r="37" spans="1:12" ht="19.95" customHeight="1" x14ac:dyDescent="0.3">
      <c r="A37" s="83">
        <f t="shared" si="0"/>
        <v>34</v>
      </c>
      <c r="B37" s="84"/>
      <c r="C37" s="85" t="s">
        <v>74</v>
      </c>
      <c r="D37" s="86" t="s">
        <v>43</v>
      </c>
      <c r="E37" s="102">
        <v>1</v>
      </c>
      <c r="F37" s="26"/>
      <c r="G37" s="40">
        <f t="shared" si="1"/>
        <v>0</v>
      </c>
      <c r="H37" s="38"/>
      <c r="I37" s="87">
        <v>0.08</v>
      </c>
      <c r="J37" s="29">
        <f t="shared" si="2"/>
        <v>0</v>
      </c>
      <c r="K37" s="40">
        <f t="shared" si="3"/>
        <v>0</v>
      </c>
      <c r="L37" s="46"/>
    </row>
    <row r="38" spans="1:12" ht="19.95" customHeight="1" x14ac:dyDescent="0.3">
      <c r="A38" s="83">
        <f t="shared" si="0"/>
        <v>35</v>
      </c>
      <c r="B38" s="84"/>
      <c r="C38" s="85" t="s">
        <v>75</v>
      </c>
      <c r="D38" s="86" t="s">
        <v>43</v>
      </c>
      <c r="E38" s="102">
        <v>3</v>
      </c>
      <c r="F38" s="26"/>
      <c r="G38" s="40">
        <f t="shared" si="1"/>
        <v>0</v>
      </c>
      <c r="H38" s="38"/>
      <c r="I38" s="87">
        <v>0.08</v>
      </c>
      <c r="J38" s="29">
        <f t="shared" si="2"/>
        <v>0</v>
      </c>
      <c r="K38" s="40">
        <f t="shared" si="3"/>
        <v>0</v>
      </c>
      <c r="L38" s="46"/>
    </row>
    <row r="39" spans="1:12" ht="19.95" customHeight="1" x14ac:dyDescent="0.3">
      <c r="A39" s="83">
        <f t="shared" si="0"/>
        <v>36</v>
      </c>
      <c r="B39" s="84"/>
      <c r="C39" s="85" t="s">
        <v>76</v>
      </c>
      <c r="D39" s="86" t="s">
        <v>43</v>
      </c>
      <c r="E39" s="102">
        <v>5</v>
      </c>
      <c r="F39" s="26"/>
      <c r="G39" s="40">
        <f t="shared" si="1"/>
        <v>0</v>
      </c>
      <c r="H39" s="38"/>
      <c r="I39" s="87">
        <v>0.08</v>
      </c>
      <c r="J39" s="29">
        <f t="shared" si="2"/>
        <v>0</v>
      </c>
      <c r="K39" s="40">
        <f t="shared" si="3"/>
        <v>0</v>
      </c>
      <c r="L39" s="46"/>
    </row>
    <row r="40" spans="1:12" ht="19.95" customHeight="1" x14ac:dyDescent="0.3">
      <c r="A40" s="83">
        <f t="shared" si="0"/>
        <v>37</v>
      </c>
      <c r="B40" s="84"/>
      <c r="C40" s="85" t="s">
        <v>77</v>
      </c>
      <c r="D40" s="86" t="s">
        <v>43</v>
      </c>
      <c r="E40" s="102">
        <v>2</v>
      </c>
      <c r="F40" s="26"/>
      <c r="G40" s="40">
        <f t="shared" si="1"/>
        <v>0</v>
      </c>
      <c r="H40" s="38"/>
      <c r="I40" s="87">
        <v>0.05</v>
      </c>
      <c r="J40" s="29">
        <f t="shared" si="2"/>
        <v>0</v>
      </c>
      <c r="K40" s="40">
        <f t="shared" si="3"/>
        <v>0</v>
      </c>
      <c r="L40" s="46"/>
    </row>
    <row r="41" spans="1:12" ht="19.95" customHeight="1" x14ac:dyDescent="0.3">
      <c r="A41" s="83">
        <f t="shared" si="0"/>
        <v>38</v>
      </c>
      <c r="B41" s="84"/>
      <c r="C41" s="85" t="s">
        <v>191</v>
      </c>
      <c r="D41" s="86" t="s">
        <v>43</v>
      </c>
      <c r="E41" s="102">
        <v>10</v>
      </c>
      <c r="F41" s="26"/>
      <c r="G41" s="40">
        <f t="shared" si="1"/>
        <v>0</v>
      </c>
      <c r="H41" s="38"/>
      <c r="I41" s="87">
        <v>0.23</v>
      </c>
      <c r="J41" s="29">
        <f t="shared" si="2"/>
        <v>0</v>
      </c>
      <c r="K41" s="40">
        <f t="shared" si="3"/>
        <v>0</v>
      </c>
      <c r="L41" s="46"/>
    </row>
    <row r="42" spans="1:12" ht="19.95" customHeight="1" x14ac:dyDescent="0.3">
      <c r="A42" s="83">
        <f t="shared" si="0"/>
        <v>39</v>
      </c>
      <c r="B42" s="84"/>
      <c r="C42" s="85" t="s">
        <v>78</v>
      </c>
      <c r="D42" s="86" t="s">
        <v>43</v>
      </c>
      <c r="E42" s="102">
        <v>2</v>
      </c>
      <c r="F42" s="26"/>
      <c r="G42" s="40">
        <f t="shared" si="1"/>
        <v>0</v>
      </c>
      <c r="H42" s="38"/>
      <c r="I42" s="87">
        <v>0.08</v>
      </c>
      <c r="J42" s="29">
        <f t="shared" si="2"/>
        <v>0</v>
      </c>
      <c r="K42" s="40">
        <f t="shared" si="3"/>
        <v>0</v>
      </c>
      <c r="L42" s="46"/>
    </row>
    <row r="43" spans="1:12" ht="19.95" customHeight="1" x14ac:dyDescent="0.3">
      <c r="A43" s="83">
        <f t="shared" si="0"/>
        <v>40</v>
      </c>
      <c r="B43" s="84"/>
      <c r="C43" s="85" t="s">
        <v>79</v>
      </c>
      <c r="D43" s="86" t="s">
        <v>43</v>
      </c>
      <c r="E43" s="102">
        <v>3</v>
      </c>
      <c r="F43" s="26"/>
      <c r="G43" s="40">
        <f t="shared" si="1"/>
        <v>0</v>
      </c>
      <c r="H43" s="38"/>
      <c r="I43" s="87">
        <v>0.08</v>
      </c>
      <c r="J43" s="29">
        <f t="shared" si="2"/>
        <v>0</v>
      </c>
      <c r="K43" s="40">
        <f t="shared" si="3"/>
        <v>0</v>
      </c>
      <c r="L43" s="46"/>
    </row>
    <row r="44" spans="1:12" ht="19.95" customHeight="1" x14ac:dyDescent="0.3">
      <c r="A44" s="83">
        <f t="shared" si="0"/>
        <v>41</v>
      </c>
      <c r="B44" s="84"/>
      <c r="C44" s="85" t="s">
        <v>80</v>
      </c>
      <c r="D44" s="86" t="s">
        <v>43</v>
      </c>
      <c r="E44" s="102">
        <v>2</v>
      </c>
      <c r="F44" s="26"/>
      <c r="G44" s="40">
        <f t="shared" si="1"/>
        <v>0</v>
      </c>
      <c r="H44" s="38"/>
      <c r="I44" s="87">
        <v>0.08</v>
      </c>
      <c r="J44" s="29">
        <f t="shared" si="2"/>
        <v>0</v>
      </c>
      <c r="K44" s="40">
        <f t="shared" si="3"/>
        <v>0</v>
      </c>
      <c r="L44" s="46"/>
    </row>
    <row r="45" spans="1:12" ht="19.95" customHeight="1" x14ac:dyDescent="0.3">
      <c r="A45" s="83">
        <f t="shared" si="0"/>
        <v>42</v>
      </c>
      <c r="B45" s="84"/>
      <c r="C45" s="85" t="s">
        <v>81</v>
      </c>
      <c r="D45" s="86" t="s">
        <v>43</v>
      </c>
      <c r="E45" s="102">
        <v>1</v>
      </c>
      <c r="F45" s="26"/>
      <c r="G45" s="40">
        <f t="shared" si="1"/>
        <v>0</v>
      </c>
      <c r="H45" s="38"/>
      <c r="I45" s="87">
        <v>0.08</v>
      </c>
      <c r="J45" s="29">
        <f t="shared" si="2"/>
        <v>0</v>
      </c>
      <c r="K45" s="40">
        <f t="shared" si="3"/>
        <v>0</v>
      </c>
      <c r="L45" s="46"/>
    </row>
    <row r="46" spans="1:12" ht="19.95" customHeight="1" x14ac:dyDescent="0.3">
      <c r="A46" s="83">
        <f t="shared" si="0"/>
        <v>43</v>
      </c>
      <c r="B46" s="84"/>
      <c r="C46" s="85" t="s">
        <v>82</v>
      </c>
      <c r="D46" s="86" t="s">
        <v>43</v>
      </c>
      <c r="E46" s="102">
        <v>800</v>
      </c>
      <c r="F46" s="26"/>
      <c r="G46" s="40">
        <f t="shared" si="1"/>
        <v>0</v>
      </c>
      <c r="H46" s="38"/>
      <c r="I46" s="87">
        <v>0.05</v>
      </c>
      <c r="J46" s="29">
        <f t="shared" si="2"/>
        <v>0</v>
      </c>
      <c r="K46" s="40">
        <f t="shared" si="3"/>
        <v>0</v>
      </c>
      <c r="L46" s="46"/>
    </row>
    <row r="47" spans="1:12" ht="19.95" customHeight="1" x14ac:dyDescent="0.3">
      <c r="A47" s="83">
        <f t="shared" si="0"/>
        <v>44</v>
      </c>
      <c r="B47" s="84"/>
      <c r="C47" s="85" t="s">
        <v>192</v>
      </c>
      <c r="D47" s="86" t="s">
        <v>43</v>
      </c>
      <c r="E47" s="102">
        <v>2200</v>
      </c>
      <c r="F47" s="26"/>
      <c r="G47" s="40">
        <f t="shared" si="1"/>
        <v>0</v>
      </c>
      <c r="H47" s="38"/>
      <c r="I47" s="87">
        <v>0.05</v>
      </c>
      <c r="J47" s="29">
        <f t="shared" si="2"/>
        <v>0</v>
      </c>
      <c r="K47" s="40">
        <f t="shared" si="3"/>
        <v>0</v>
      </c>
      <c r="L47" s="46"/>
    </row>
    <row r="48" spans="1:12" ht="19.95" customHeight="1" x14ac:dyDescent="0.3">
      <c r="A48" s="83">
        <f t="shared" si="0"/>
        <v>45</v>
      </c>
      <c r="B48" s="84"/>
      <c r="C48" s="85" t="s">
        <v>83</v>
      </c>
      <c r="D48" s="86" t="s">
        <v>43</v>
      </c>
      <c r="E48" s="102">
        <v>660</v>
      </c>
      <c r="F48" s="26"/>
      <c r="G48" s="40">
        <f t="shared" si="1"/>
        <v>0</v>
      </c>
      <c r="H48" s="38"/>
      <c r="I48" s="87">
        <v>0.05</v>
      </c>
      <c r="J48" s="29">
        <f t="shared" si="2"/>
        <v>0</v>
      </c>
      <c r="K48" s="40">
        <f t="shared" si="3"/>
        <v>0</v>
      </c>
      <c r="L48" s="46"/>
    </row>
    <row r="49" spans="1:12" ht="19.95" customHeight="1" x14ac:dyDescent="0.3">
      <c r="A49" s="83">
        <f t="shared" si="0"/>
        <v>46</v>
      </c>
      <c r="B49" s="84"/>
      <c r="C49" s="85" t="s">
        <v>84</v>
      </c>
      <c r="D49" s="86" t="s">
        <v>43</v>
      </c>
      <c r="E49" s="102">
        <v>3000</v>
      </c>
      <c r="F49" s="26"/>
      <c r="G49" s="40">
        <f t="shared" si="1"/>
        <v>0</v>
      </c>
      <c r="H49" s="38"/>
      <c r="I49" s="87">
        <v>0.05</v>
      </c>
      <c r="J49" s="29">
        <f t="shared" si="2"/>
        <v>0</v>
      </c>
      <c r="K49" s="40">
        <f t="shared" si="3"/>
        <v>0</v>
      </c>
      <c r="L49" s="46"/>
    </row>
    <row r="50" spans="1:12" ht="19.95" customHeight="1" x14ac:dyDescent="0.3">
      <c r="A50" s="83">
        <f t="shared" si="0"/>
        <v>47</v>
      </c>
      <c r="B50" s="84"/>
      <c r="C50" s="85" t="s">
        <v>85</v>
      </c>
      <c r="D50" s="86" t="s">
        <v>43</v>
      </c>
      <c r="E50" s="102">
        <v>660</v>
      </c>
      <c r="F50" s="26"/>
      <c r="G50" s="40">
        <f t="shared" si="1"/>
        <v>0</v>
      </c>
      <c r="H50" s="38"/>
      <c r="I50" s="87">
        <v>0.23</v>
      </c>
      <c r="J50" s="29">
        <f t="shared" si="2"/>
        <v>0</v>
      </c>
      <c r="K50" s="40">
        <f t="shared" si="3"/>
        <v>0</v>
      </c>
      <c r="L50" s="46"/>
    </row>
    <row r="51" spans="1:12" ht="19.95" customHeight="1" x14ac:dyDescent="0.3">
      <c r="A51" s="83">
        <f t="shared" si="0"/>
        <v>48</v>
      </c>
      <c r="B51" s="84"/>
      <c r="C51" s="85" t="s">
        <v>86</v>
      </c>
      <c r="D51" s="86" t="s">
        <v>43</v>
      </c>
      <c r="E51" s="102">
        <v>420</v>
      </c>
      <c r="F51" s="26"/>
      <c r="G51" s="40">
        <f t="shared" si="1"/>
        <v>0</v>
      </c>
      <c r="H51" s="38"/>
      <c r="I51" s="87">
        <v>0.23</v>
      </c>
      <c r="J51" s="29">
        <f t="shared" si="2"/>
        <v>0</v>
      </c>
      <c r="K51" s="40">
        <f t="shared" si="3"/>
        <v>0</v>
      </c>
      <c r="L51" s="46"/>
    </row>
    <row r="52" spans="1:12" ht="19.95" customHeight="1" x14ac:dyDescent="0.3">
      <c r="A52" s="83">
        <f t="shared" si="0"/>
        <v>49</v>
      </c>
      <c r="B52" s="84"/>
      <c r="C52" s="85" t="s">
        <v>87</v>
      </c>
      <c r="D52" s="86" t="s">
        <v>43</v>
      </c>
      <c r="E52" s="102">
        <v>220</v>
      </c>
      <c r="F52" s="26"/>
      <c r="G52" s="40">
        <f t="shared" si="1"/>
        <v>0</v>
      </c>
      <c r="H52" s="38"/>
      <c r="I52" s="87">
        <v>0.05</v>
      </c>
      <c r="J52" s="29">
        <f t="shared" si="2"/>
        <v>0</v>
      </c>
      <c r="K52" s="40">
        <f t="shared" si="3"/>
        <v>0</v>
      </c>
      <c r="L52" s="46"/>
    </row>
    <row r="53" spans="1:12" ht="19.95" customHeight="1" x14ac:dyDescent="0.3">
      <c r="A53" s="83">
        <f t="shared" si="0"/>
        <v>50</v>
      </c>
      <c r="B53" s="84"/>
      <c r="C53" s="85" t="s">
        <v>193</v>
      </c>
      <c r="D53" s="86" t="s">
        <v>43</v>
      </c>
      <c r="E53" s="102">
        <v>10</v>
      </c>
      <c r="F53" s="26"/>
      <c r="G53" s="40">
        <f t="shared" si="1"/>
        <v>0</v>
      </c>
      <c r="H53" s="38"/>
      <c r="I53" s="87">
        <v>0.05</v>
      </c>
      <c r="J53" s="29">
        <f t="shared" si="2"/>
        <v>0</v>
      </c>
      <c r="K53" s="40">
        <f t="shared" si="3"/>
        <v>0</v>
      </c>
      <c r="L53" s="46"/>
    </row>
    <row r="54" spans="1:12" ht="19.95" customHeight="1" x14ac:dyDescent="0.3">
      <c r="A54" s="83">
        <f t="shared" si="0"/>
        <v>51</v>
      </c>
      <c r="B54" s="84"/>
      <c r="C54" s="85" t="s">
        <v>88</v>
      </c>
      <c r="D54" s="86" t="s">
        <v>40</v>
      </c>
      <c r="E54" s="102">
        <v>250</v>
      </c>
      <c r="F54" s="26"/>
      <c r="G54" s="40">
        <f t="shared" si="1"/>
        <v>0</v>
      </c>
      <c r="H54" s="38"/>
      <c r="I54" s="87">
        <v>0.05</v>
      </c>
      <c r="J54" s="29">
        <f t="shared" si="2"/>
        <v>0</v>
      </c>
      <c r="K54" s="40">
        <f t="shared" si="3"/>
        <v>0</v>
      </c>
      <c r="L54" s="46"/>
    </row>
    <row r="55" spans="1:12" ht="19.95" customHeight="1" x14ac:dyDescent="0.3">
      <c r="A55" s="83">
        <f t="shared" si="0"/>
        <v>52</v>
      </c>
      <c r="B55" s="84"/>
      <c r="C55" s="85" t="s">
        <v>89</v>
      </c>
      <c r="D55" s="86" t="s">
        <v>40</v>
      </c>
      <c r="E55" s="102">
        <v>30</v>
      </c>
      <c r="F55" s="26"/>
      <c r="G55" s="40">
        <f t="shared" si="1"/>
        <v>0</v>
      </c>
      <c r="H55" s="38"/>
      <c r="I55" s="87">
        <v>0.05</v>
      </c>
      <c r="J55" s="29">
        <f t="shared" si="2"/>
        <v>0</v>
      </c>
      <c r="K55" s="40">
        <f t="shared" si="3"/>
        <v>0</v>
      </c>
      <c r="L55" s="46"/>
    </row>
    <row r="56" spans="1:12" ht="19.95" customHeight="1" x14ac:dyDescent="0.3">
      <c r="A56" s="83">
        <f t="shared" si="0"/>
        <v>53</v>
      </c>
      <c r="B56" s="84"/>
      <c r="C56" s="85" t="s">
        <v>90</v>
      </c>
      <c r="D56" s="86" t="s">
        <v>40</v>
      </c>
      <c r="E56" s="102">
        <v>75</v>
      </c>
      <c r="F56" s="26"/>
      <c r="G56" s="40">
        <f t="shared" si="1"/>
        <v>0</v>
      </c>
      <c r="H56" s="38"/>
      <c r="I56" s="87">
        <v>0.05</v>
      </c>
      <c r="J56" s="29">
        <f t="shared" si="2"/>
        <v>0</v>
      </c>
      <c r="K56" s="40">
        <f t="shared" si="3"/>
        <v>0</v>
      </c>
      <c r="L56" s="46"/>
    </row>
    <row r="57" spans="1:12" ht="19.95" customHeight="1" x14ac:dyDescent="0.3">
      <c r="A57" s="83">
        <f t="shared" si="0"/>
        <v>54</v>
      </c>
      <c r="B57" s="84"/>
      <c r="C57" s="85" t="s">
        <v>91</v>
      </c>
      <c r="D57" s="86" t="s">
        <v>40</v>
      </c>
      <c r="E57" s="102">
        <v>40</v>
      </c>
      <c r="F57" s="26"/>
      <c r="G57" s="40">
        <f t="shared" si="1"/>
        <v>0</v>
      </c>
      <c r="H57" s="38"/>
      <c r="I57" s="87">
        <v>0.05</v>
      </c>
      <c r="J57" s="29">
        <f t="shared" si="2"/>
        <v>0</v>
      </c>
      <c r="K57" s="40">
        <f t="shared" si="3"/>
        <v>0</v>
      </c>
      <c r="L57" s="46"/>
    </row>
    <row r="58" spans="1:12" ht="19.95" customHeight="1" x14ac:dyDescent="0.3">
      <c r="A58" s="83">
        <f t="shared" si="0"/>
        <v>55</v>
      </c>
      <c r="B58" s="84"/>
      <c r="C58" s="85" t="s">
        <v>92</v>
      </c>
      <c r="D58" s="86" t="s">
        <v>40</v>
      </c>
      <c r="E58" s="102">
        <v>40</v>
      </c>
      <c r="F58" s="26"/>
      <c r="G58" s="40">
        <f t="shared" si="1"/>
        <v>0</v>
      </c>
      <c r="H58" s="38"/>
      <c r="I58" s="87">
        <v>0.05</v>
      </c>
      <c r="J58" s="29">
        <f t="shared" si="2"/>
        <v>0</v>
      </c>
      <c r="K58" s="40">
        <f t="shared" si="3"/>
        <v>0</v>
      </c>
      <c r="L58" s="46"/>
    </row>
    <row r="59" spans="1:12" ht="19.95" customHeight="1" x14ac:dyDescent="0.3">
      <c r="A59" s="83">
        <f t="shared" si="0"/>
        <v>56</v>
      </c>
      <c r="B59" s="84"/>
      <c r="C59" s="85" t="s">
        <v>93</v>
      </c>
      <c r="D59" s="86" t="s">
        <v>40</v>
      </c>
      <c r="E59" s="102">
        <v>10</v>
      </c>
      <c r="F59" s="26"/>
      <c r="G59" s="40">
        <f t="shared" si="1"/>
        <v>0</v>
      </c>
      <c r="H59" s="38"/>
      <c r="I59" s="87">
        <v>0.05</v>
      </c>
      <c r="J59" s="29">
        <f t="shared" si="2"/>
        <v>0</v>
      </c>
      <c r="K59" s="40">
        <f t="shared" si="3"/>
        <v>0</v>
      </c>
      <c r="L59" s="46"/>
    </row>
    <row r="60" spans="1:12" ht="19.95" customHeight="1" x14ac:dyDescent="0.3">
      <c r="A60" s="83">
        <f t="shared" si="0"/>
        <v>57</v>
      </c>
      <c r="B60" s="84"/>
      <c r="C60" s="85" t="s">
        <v>94</v>
      </c>
      <c r="D60" s="86" t="s">
        <v>40</v>
      </c>
      <c r="E60" s="102">
        <v>40</v>
      </c>
      <c r="F60" s="26"/>
      <c r="G60" s="40">
        <f t="shared" si="1"/>
        <v>0</v>
      </c>
      <c r="H60" s="38"/>
      <c r="I60" s="87">
        <v>0.05</v>
      </c>
      <c r="J60" s="29">
        <f t="shared" si="2"/>
        <v>0</v>
      </c>
      <c r="K60" s="40">
        <f t="shared" si="3"/>
        <v>0</v>
      </c>
      <c r="L60" s="46"/>
    </row>
    <row r="61" spans="1:12" ht="19.95" customHeight="1" x14ac:dyDescent="0.3">
      <c r="A61" s="83">
        <f t="shared" si="0"/>
        <v>58</v>
      </c>
      <c r="B61" s="84"/>
      <c r="C61" s="85" t="s">
        <v>95</v>
      </c>
      <c r="D61" s="86" t="s">
        <v>40</v>
      </c>
      <c r="E61" s="102">
        <v>50</v>
      </c>
      <c r="F61" s="26"/>
      <c r="G61" s="40">
        <f t="shared" si="1"/>
        <v>0</v>
      </c>
      <c r="H61" s="38"/>
      <c r="I61" s="87">
        <v>0.05</v>
      </c>
      <c r="J61" s="29">
        <f t="shared" si="2"/>
        <v>0</v>
      </c>
      <c r="K61" s="40">
        <f t="shared" si="3"/>
        <v>0</v>
      </c>
      <c r="L61" s="46"/>
    </row>
    <row r="62" spans="1:12" ht="19.95" customHeight="1" x14ac:dyDescent="0.3">
      <c r="A62" s="83">
        <f t="shared" si="0"/>
        <v>59</v>
      </c>
      <c r="B62" s="84"/>
      <c r="C62" s="85" t="s">
        <v>96</v>
      </c>
      <c r="D62" s="86" t="s">
        <v>218</v>
      </c>
      <c r="E62" s="102">
        <v>170</v>
      </c>
      <c r="F62" s="26"/>
      <c r="G62" s="40">
        <f t="shared" si="1"/>
        <v>0</v>
      </c>
      <c r="H62" s="38"/>
      <c r="I62" s="87">
        <v>0.05</v>
      </c>
      <c r="J62" s="29">
        <f t="shared" si="2"/>
        <v>0</v>
      </c>
      <c r="K62" s="40">
        <f t="shared" si="3"/>
        <v>0</v>
      </c>
      <c r="L62" s="46"/>
    </row>
    <row r="63" spans="1:12" ht="19.95" customHeight="1" x14ac:dyDescent="0.3">
      <c r="A63" s="83">
        <f t="shared" si="0"/>
        <v>60</v>
      </c>
      <c r="B63" s="84"/>
      <c r="C63" s="85" t="s">
        <v>97</v>
      </c>
      <c r="D63" s="86" t="s">
        <v>218</v>
      </c>
      <c r="E63" s="102">
        <v>50</v>
      </c>
      <c r="F63" s="26"/>
      <c r="G63" s="40">
        <f t="shared" si="1"/>
        <v>0</v>
      </c>
      <c r="H63" s="38"/>
      <c r="I63" s="87">
        <v>0.05</v>
      </c>
      <c r="J63" s="29">
        <f t="shared" si="2"/>
        <v>0</v>
      </c>
      <c r="K63" s="40">
        <f t="shared" si="3"/>
        <v>0</v>
      </c>
      <c r="L63" s="46"/>
    </row>
    <row r="64" spans="1:12" ht="19.95" customHeight="1" x14ac:dyDescent="0.3">
      <c r="A64" s="83">
        <f t="shared" si="0"/>
        <v>61</v>
      </c>
      <c r="B64" s="84"/>
      <c r="C64" s="85" t="s">
        <v>98</v>
      </c>
      <c r="D64" s="86" t="s">
        <v>40</v>
      </c>
      <c r="E64" s="102">
        <v>25</v>
      </c>
      <c r="F64" s="26"/>
      <c r="G64" s="40">
        <f t="shared" si="1"/>
        <v>0</v>
      </c>
      <c r="H64" s="38"/>
      <c r="I64" s="87">
        <v>0.05</v>
      </c>
      <c r="J64" s="29">
        <f t="shared" si="2"/>
        <v>0</v>
      </c>
      <c r="K64" s="40">
        <f t="shared" si="3"/>
        <v>0</v>
      </c>
      <c r="L64" s="46"/>
    </row>
    <row r="65" spans="1:12" ht="19.95" customHeight="1" x14ac:dyDescent="0.3">
      <c r="A65" s="83">
        <f t="shared" si="0"/>
        <v>62</v>
      </c>
      <c r="B65" s="84"/>
      <c r="C65" s="85" t="s">
        <v>99</v>
      </c>
      <c r="D65" s="86" t="s">
        <v>43</v>
      </c>
      <c r="E65" s="102">
        <v>2</v>
      </c>
      <c r="F65" s="26"/>
      <c r="G65" s="40">
        <f t="shared" si="1"/>
        <v>0</v>
      </c>
      <c r="H65" s="38"/>
      <c r="I65" s="87">
        <v>0.05</v>
      </c>
      <c r="J65" s="29">
        <f t="shared" si="2"/>
        <v>0</v>
      </c>
      <c r="K65" s="40">
        <f t="shared" si="3"/>
        <v>0</v>
      </c>
      <c r="L65" s="46"/>
    </row>
    <row r="66" spans="1:12" ht="19.95" customHeight="1" x14ac:dyDescent="0.3">
      <c r="A66" s="83">
        <f t="shared" si="0"/>
        <v>63</v>
      </c>
      <c r="B66" s="84"/>
      <c r="C66" s="85" t="s">
        <v>100</v>
      </c>
      <c r="D66" s="86" t="s">
        <v>43</v>
      </c>
      <c r="E66" s="102">
        <v>200</v>
      </c>
      <c r="F66" s="26"/>
      <c r="G66" s="40">
        <f t="shared" si="1"/>
        <v>0</v>
      </c>
      <c r="H66" s="38"/>
      <c r="I66" s="87">
        <v>0.05</v>
      </c>
      <c r="J66" s="29">
        <f t="shared" si="2"/>
        <v>0</v>
      </c>
      <c r="K66" s="40">
        <f t="shared" si="3"/>
        <v>0</v>
      </c>
      <c r="L66" s="46"/>
    </row>
    <row r="67" spans="1:12" ht="19.95" customHeight="1" x14ac:dyDescent="0.3">
      <c r="A67" s="83">
        <f t="shared" si="0"/>
        <v>64</v>
      </c>
      <c r="B67" s="84"/>
      <c r="C67" s="85" t="s">
        <v>101</v>
      </c>
      <c r="D67" s="86" t="s">
        <v>102</v>
      </c>
      <c r="E67" s="102">
        <v>400</v>
      </c>
      <c r="F67" s="26"/>
      <c r="G67" s="40">
        <f t="shared" si="1"/>
        <v>0</v>
      </c>
      <c r="H67" s="38"/>
      <c r="I67" s="87">
        <v>0.05</v>
      </c>
      <c r="J67" s="29">
        <f t="shared" si="2"/>
        <v>0</v>
      </c>
      <c r="K67" s="40">
        <f t="shared" si="3"/>
        <v>0</v>
      </c>
      <c r="L67" s="46"/>
    </row>
    <row r="68" spans="1:12" ht="19.95" customHeight="1" x14ac:dyDescent="0.3">
      <c r="A68" s="83">
        <f t="shared" si="0"/>
        <v>65</v>
      </c>
      <c r="B68" s="84"/>
      <c r="C68" s="85" t="s">
        <v>103</v>
      </c>
      <c r="D68" s="86" t="s">
        <v>102</v>
      </c>
      <c r="E68" s="102">
        <v>120</v>
      </c>
      <c r="F68" s="26"/>
      <c r="G68" s="40">
        <f t="shared" si="1"/>
        <v>0</v>
      </c>
      <c r="H68" s="38"/>
      <c r="I68" s="87">
        <v>0.05</v>
      </c>
      <c r="J68" s="29">
        <f t="shared" si="2"/>
        <v>0</v>
      </c>
      <c r="K68" s="40">
        <f t="shared" si="3"/>
        <v>0</v>
      </c>
      <c r="L68" s="46"/>
    </row>
    <row r="69" spans="1:12" ht="19.95" customHeight="1" x14ac:dyDescent="0.3">
      <c r="A69" s="83">
        <f t="shared" si="0"/>
        <v>66</v>
      </c>
      <c r="B69" s="84"/>
      <c r="C69" s="85" t="s">
        <v>104</v>
      </c>
      <c r="D69" s="86" t="s">
        <v>43</v>
      </c>
      <c r="E69" s="102">
        <v>130</v>
      </c>
      <c r="F69" s="26"/>
      <c r="G69" s="40">
        <f t="shared" si="1"/>
        <v>0</v>
      </c>
      <c r="H69" s="38"/>
      <c r="I69" s="87">
        <v>0.05</v>
      </c>
      <c r="J69" s="29">
        <f t="shared" si="2"/>
        <v>0</v>
      </c>
      <c r="K69" s="40">
        <f t="shared" si="3"/>
        <v>0</v>
      </c>
      <c r="L69" s="46"/>
    </row>
    <row r="70" spans="1:12" ht="19.95" customHeight="1" x14ac:dyDescent="0.3">
      <c r="A70" s="83">
        <f t="shared" ref="A70:A132" si="4">A69+1</f>
        <v>67</v>
      </c>
      <c r="B70" s="84"/>
      <c r="C70" s="85" t="s">
        <v>105</v>
      </c>
      <c r="D70" s="86" t="s">
        <v>43</v>
      </c>
      <c r="E70" s="102">
        <v>400</v>
      </c>
      <c r="F70" s="26"/>
      <c r="G70" s="40">
        <f t="shared" ref="G70:G132" si="5">E70*F70</f>
        <v>0</v>
      </c>
      <c r="H70" s="38"/>
      <c r="I70" s="87">
        <v>0.05</v>
      </c>
      <c r="J70" s="29">
        <f t="shared" ref="J70:J132" si="6">F70+F70*I70</f>
        <v>0</v>
      </c>
      <c r="K70" s="40">
        <f t="shared" ref="K70:K132" si="7">E70*J70</f>
        <v>0</v>
      </c>
      <c r="L70" s="46"/>
    </row>
    <row r="71" spans="1:12" ht="19.95" customHeight="1" x14ac:dyDescent="0.3">
      <c r="A71" s="83">
        <f t="shared" si="4"/>
        <v>68</v>
      </c>
      <c r="B71" s="84"/>
      <c r="C71" s="85" t="s">
        <v>194</v>
      </c>
      <c r="D71" s="86" t="s">
        <v>43</v>
      </c>
      <c r="E71" s="102">
        <v>20</v>
      </c>
      <c r="F71" s="26"/>
      <c r="G71" s="40">
        <f t="shared" si="5"/>
        <v>0</v>
      </c>
      <c r="H71" s="38"/>
      <c r="I71" s="87">
        <v>0.05</v>
      </c>
      <c r="J71" s="29">
        <f t="shared" si="6"/>
        <v>0</v>
      </c>
      <c r="K71" s="40">
        <f t="shared" si="7"/>
        <v>0</v>
      </c>
      <c r="L71" s="46"/>
    </row>
    <row r="72" spans="1:12" ht="19.95" customHeight="1" x14ac:dyDescent="0.3">
      <c r="A72" s="83">
        <f t="shared" si="4"/>
        <v>69</v>
      </c>
      <c r="B72" s="84"/>
      <c r="C72" s="85" t="s">
        <v>106</v>
      </c>
      <c r="D72" s="86" t="s">
        <v>40</v>
      </c>
      <c r="E72" s="102">
        <v>100</v>
      </c>
      <c r="F72" s="26"/>
      <c r="G72" s="40">
        <f t="shared" si="5"/>
        <v>0</v>
      </c>
      <c r="H72" s="38"/>
      <c r="I72" s="87">
        <v>0.05</v>
      </c>
      <c r="J72" s="29">
        <f t="shared" si="6"/>
        <v>0</v>
      </c>
      <c r="K72" s="40">
        <f t="shared" si="7"/>
        <v>0</v>
      </c>
      <c r="L72" s="46"/>
    </row>
    <row r="73" spans="1:12" ht="19.95" customHeight="1" x14ac:dyDescent="0.3">
      <c r="A73" s="83">
        <f t="shared" si="4"/>
        <v>70</v>
      </c>
      <c r="B73" s="84"/>
      <c r="C73" s="85" t="s">
        <v>107</v>
      </c>
      <c r="D73" s="86" t="s">
        <v>43</v>
      </c>
      <c r="E73" s="102">
        <v>4</v>
      </c>
      <c r="F73" s="26"/>
      <c r="G73" s="40">
        <f t="shared" si="5"/>
        <v>0</v>
      </c>
      <c r="H73" s="38"/>
      <c r="I73" s="87">
        <v>0.05</v>
      </c>
      <c r="J73" s="29">
        <f t="shared" si="6"/>
        <v>0</v>
      </c>
      <c r="K73" s="40">
        <f t="shared" si="7"/>
        <v>0</v>
      </c>
      <c r="L73" s="46"/>
    </row>
    <row r="74" spans="1:12" ht="19.95" customHeight="1" x14ac:dyDescent="0.3">
      <c r="A74" s="83">
        <f t="shared" si="4"/>
        <v>71</v>
      </c>
      <c r="B74" s="84"/>
      <c r="C74" s="85" t="s">
        <v>195</v>
      </c>
      <c r="D74" s="86" t="s">
        <v>43</v>
      </c>
      <c r="E74" s="102">
        <v>1000</v>
      </c>
      <c r="F74" s="26"/>
      <c r="G74" s="40">
        <f t="shared" si="5"/>
        <v>0</v>
      </c>
      <c r="H74" s="38"/>
      <c r="I74" s="87">
        <v>0.05</v>
      </c>
      <c r="J74" s="29">
        <f t="shared" si="6"/>
        <v>0</v>
      </c>
      <c r="K74" s="40">
        <f t="shared" si="7"/>
        <v>0</v>
      </c>
      <c r="L74" s="46"/>
    </row>
    <row r="75" spans="1:12" ht="19.95" customHeight="1" x14ac:dyDescent="0.3">
      <c r="A75" s="83">
        <f t="shared" si="4"/>
        <v>72</v>
      </c>
      <c r="B75" s="84"/>
      <c r="C75" s="85" t="s">
        <v>108</v>
      </c>
      <c r="D75" s="86" t="s">
        <v>43</v>
      </c>
      <c r="E75" s="102">
        <v>1000</v>
      </c>
      <c r="F75" s="26"/>
      <c r="G75" s="40">
        <f t="shared" si="5"/>
        <v>0</v>
      </c>
      <c r="H75" s="38"/>
      <c r="I75" s="87">
        <v>0.05</v>
      </c>
      <c r="J75" s="29">
        <f t="shared" si="6"/>
        <v>0</v>
      </c>
      <c r="K75" s="40">
        <f t="shared" si="7"/>
        <v>0</v>
      </c>
      <c r="L75" s="46"/>
    </row>
    <row r="76" spans="1:12" ht="19.95" customHeight="1" x14ac:dyDescent="0.3">
      <c r="A76" s="83">
        <f t="shared" si="4"/>
        <v>73</v>
      </c>
      <c r="B76" s="84"/>
      <c r="C76" s="85" t="s">
        <v>109</v>
      </c>
      <c r="D76" s="86" t="s">
        <v>43</v>
      </c>
      <c r="E76" s="102">
        <v>660</v>
      </c>
      <c r="F76" s="26"/>
      <c r="G76" s="40">
        <f t="shared" si="5"/>
        <v>0</v>
      </c>
      <c r="H76" s="38"/>
      <c r="I76" s="87">
        <v>0.05</v>
      </c>
      <c r="J76" s="29">
        <f t="shared" si="6"/>
        <v>0</v>
      </c>
      <c r="K76" s="40">
        <f t="shared" si="7"/>
        <v>0</v>
      </c>
      <c r="L76" s="46"/>
    </row>
    <row r="77" spans="1:12" ht="19.95" customHeight="1" x14ac:dyDescent="0.3">
      <c r="A77" s="83">
        <f t="shared" si="4"/>
        <v>74</v>
      </c>
      <c r="B77" s="84"/>
      <c r="C77" s="85" t="s">
        <v>110</v>
      </c>
      <c r="D77" s="86" t="s">
        <v>43</v>
      </c>
      <c r="E77" s="102">
        <v>20</v>
      </c>
      <c r="F77" s="26"/>
      <c r="G77" s="40">
        <f t="shared" si="5"/>
        <v>0</v>
      </c>
      <c r="H77" s="38"/>
      <c r="I77" s="87">
        <v>0.05</v>
      </c>
      <c r="J77" s="29">
        <f t="shared" si="6"/>
        <v>0</v>
      </c>
      <c r="K77" s="40">
        <f t="shared" si="7"/>
        <v>0</v>
      </c>
      <c r="L77" s="46"/>
    </row>
    <row r="78" spans="1:12" ht="19.95" customHeight="1" x14ac:dyDescent="0.3">
      <c r="A78" s="83">
        <f t="shared" si="4"/>
        <v>75</v>
      </c>
      <c r="B78" s="84"/>
      <c r="C78" s="85" t="s">
        <v>111</v>
      </c>
      <c r="D78" s="86" t="s">
        <v>43</v>
      </c>
      <c r="E78" s="102">
        <v>700</v>
      </c>
      <c r="F78" s="26"/>
      <c r="G78" s="40">
        <f t="shared" si="5"/>
        <v>0</v>
      </c>
      <c r="H78" s="38"/>
      <c r="I78" s="87">
        <v>0.05</v>
      </c>
      <c r="J78" s="29">
        <f t="shared" si="6"/>
        <v>0</v>
      </c>
      <c r="K78" s="40">
        <f t="shared" si="7"/>
        <v>0</v>
      </c>
      <c r="L78" s="46"/>
    </row>
    <row r="79" spans="1:12" ht="19.95" customHeight="1" x14ac:dyDescent="0.3">
      <c r="A79" s="83">
        <f t="shared" si="4"/>
        <v>76</v>
      </c>
      <c r="B79" s="84"/>
      <c r="C79" s="85" t="s">
        <v>112</v>
      </c>
      <c r="D79" s="86" t="s">
        <v>43</v>
      </c>
      <c r="E79" s="102">
        <v>50</v>
      </c>
      <c r="F79" s="26"/>
      <c r="G79" s="40">
        <f t="shared" si="5"/>
        <v>0</v>
      </c>
      <c r="H79" s="38"/>
      <c r="I79" s="87">
        <v>0.05</v>
      </c>
      <c r="J79" s="29">
        <f t="shared" si="6"/>
        <v>0</v>
      </c>
      <c r="K79" s="40">
        <f t="shared" si="7"/>
        <v>0</v>
      </c>
      <c r="L79" s="46"/>
    </row>
    <row r="80" spans="1:12" ht="19.95" customHeight="1" x14ac:dyDescent="0.3">
      <c r="A80" s="83">
        <f t="shared" si="4"/>
        <v>77</v>
      </c>
      <c r="B80" s="84"/>
      <c r="C80" s="85" t="s">
        <v>113</v>
      </c>
      <c r="D80" s="86" t="s">
        <v>43</v>
      </c>
      <c r="E80" s="102">
        <v>100</v>
      </c>
      <c r="F80" s="26"/>
      <c r="G80" s="40">
        <f t="shared" si="5"/>
        <v>0</v>
      </c>
      <c r="H80" s="38"/>
      <c r="I80" s="87">
        <v>0.05</v>
      </c>
      <c r="J80" s="29">
        <f t="shared" si="6"/>
        <v>0</v>
      </c>
      <c r="K80" s="40">
        <f t="shared" si="7"/>
        <v>0</v>
      </c>
      <c r="L80" s="46"/>
    </row>
    <row r="81" spans="1:12" ht="19.95" customHeight="1" x14ac:dyDescent="0.3">
      <c r="A81" s="83">
        <f t="shared" si="4"/>
        <v>78</v>
      </c>
      <c r="B81" s="88"/>
      <c r="C81" s="89" t="s">
        <v>114</v>
      </c>
      <c r="D81" s="86" t="s">
        <v>40</v>
      </c>
      <c r="E81" s="102">
        <v>250</v>
      </c>
      <c r="F81" s="26"/>
      <c r="G81" s="40">
        <f t="shared" si="5"/>
        <v>0</v>
      </c>
      <c r="H81" s="38"/>
      <c r="I81" s="87">
        <v>0.05</v>
      </c>
      <c r="J81" s="29">
        <f t="shared" si="6"/>
        <v>0</v>
      </c>
      <c r="K81" s="40">
        <f t="shared" si="7"/>
        <v>0</v>
      </c>
      <c r="L81" s="46"/>
    </row>
    <row r="82" spans="1:12" ht="19.95" customHeight="1" x14ac:dyDescent="0.3">
      <c r="A82" s="83">
        <f t="shared" si="4"/>
        <v>79</v>
      </c>
      <c r="B82" s="88"/>
      <c r="C82" s="89" t="s">
        <v>115</v>
      </c>
      <c r="D82" s="86" t="s">
        <v>40</v>
      </c>
      <c r="E82" s="102">
        <v>40</v>
      </c>
      <c r="F82" s="26"/>
      <c r="G82" s="40">
        <f t="shared" si="5"/>
        <v>0</v>
      </c>
      <c r="H82" s="38"/>
      <c r="I82" s="87">
        <v>0.05</v>
      </c>
      <c r="J82" s="29">
        <f t="shared" si="6"/>
        <v>0</v>
      </c>
      <c r="K82" s="40">
        <f t="shared" si="7"/>
        <v>0</v>
      </c>
      <c r="L82" s="46"/>
    </row>
    <row r="83" spans="1:12" ht="19.95" customHeight="1" x14ac:dyDescent="0.3">
      <c r="A83" s="83">
        <f t="shared" si="4"/>
        <v>80</v>
      </c>
      <c r="B83" s="88"/>
      <c r="C83" s="89" t="s">
        <v>116</v>
      </c>
      <c r="D83" s="86" t="s">
        <v>43</v>
      </c>
      <c r="E83" s="102">
        <v>30</v>
      </c>
      <c r="F83" s="26"/>
      <c r="G83" s="40">
        <f t="shared" si="5"/>
        <v>0</v>
      </c>
      <c r="H83" s="38"/>
      <c r="I83" s="87">
        <v>0.05</v>
      </c>
      <c r="J83" s="29">
        <f t="shared" si="6"/>
        <v>0</v>
      </c>
      <c r="K83" s="40">
        <f t="shared" si="7"/>
        <v>0</v>
      </c>
      <c r="L83" s="46"/>
    </row>
    <row r="84" spans="1:12" ht="19.95" customHeight="1" x14ac:dyDescent="0.3">
      <c r="A84" s="83">
        <f t="shared" si="4"/>
        <v>81</v>
      </c>
      <c r="B84" s="88"/>
      <c r="C84" s="89" t="s">
        <v>117</v>
      </c>
      <c r="D84" s="86" t="s">
        <v>43</v>
      </c>
      <c r="E84" s="102">
        <v>100</v>
      </c>
      <c r="F84" s="26"/>
      <c r="G84" s="40">
        <f t="shared" si="5"/>
        <v>0</v>
      </c>
      <c r="H84" s="38"/>
      <c r="I84" s="87">
        <v>0.05</v>
      </c>
      <c r="J84" s="29">
        <f t="shared" si="6"/>
        <v>0</v>
      </c>
      <c r="K84" s="40">
        <f t="shared" si="7"/>
        <v>0</v>
      </c>
      <c r="L84" s="46"/>
    </row>
    <row r="85" spans="1:12" ht="19.95" customHeight="1" x14ac:dyDescent="0.3">
      <c r="A85" s="83">
        <f t="shared" si="4"/>
        <v>82</v>
      </c>
      <c r="B85" s="88"/>
      <c r="C85" s="89" t="s">
        <v>118</v>
      </c>
      <c r="D85" s="86" t="s">
        <v>43</v>
      </c>
      <c r="E85" s="102">
        <v>24</v>
      </c>
      <c r="F85" s="26"/>
      <c r="G85" s="40">
        <f t="shared" si="5"/>
        <v>0</v>
      </c>
      <c r="H85" s="38"/>
      <c r="I85" s="87">
        <v>0.05</v>
      </c>
      <c r="J85" s="29">
        <f t="shared" si="6"/>
        <v>0</v>
      </c>
      <c r="K85" s="40">
        <f t="shared" si="7"/>
        <v>0</v>
      </c>
      <c r="L85" s="46"/>
    </row>
    <row r="86" spans="1:12" ht="19.95" customHeight="1" x14ac:dyDescent="0.3">
      <c r="A86" s="83">
        <f t="shared" si="4"/>
        <v>83</v>
      </c>
      <c r="B86" s="88"/>
      <c r="C86" s="89" t="s">
        <v>119</v>
      </c>
      <c r="D86" s="86" t="s">
        <v>43</v>
      </c>
      <c r="E86" s="102">
        <v>80</v>
      </c>
      <c r="F86" s="26"/>
      <c r="G86" s="40">
        <f t="shared" si="5"/>
        <v>0</v>
      </c>
      <c r="H86" s="38"/>
      <c r="I86" s="87">
        <v>0.05</v>
      </c>
      <c r="J86" s="29">
        <f t="shared" si="6"/>
        <v>0</v>
      </c>
      <c r="K86" s="40">
        <f t="shared" si="7"/>
        <v>0</v>
      </c>
      <c r="L86" s="46"/>
    </row>
    <row r="87" spans="1:12" ht="19.95" customHeight="1" x14ac:dyDescent="0.3">
      <c r="A87" s="83">
        <f t="shared" si="4"/>
        <v>84</v>
      </c>
      <c r="B87" s="88"/>
      <c r="C87" s="89" t="s">
        <v>120</v>
      </c>
      <c r="D87" s="86" t="s">
        <v>43</v>
      </c>
      <c r="E87" s="102">
        <v>50</v>
      </c>
      <c r="F87" s="26"/>
      <c r="G87" s="40">
        <f t="shared" si="5"/>
        <v>0</v>
      </c>
      <c r="H87" s="38"/>
      <c r="I87" s="87">
        <v>0.05</v>
      </c>
      <c r="J87" s="29">
        <f t="shared" si="6"/>
        <v>0</v>
      </c>
      <c r="K87" s="40">
        <f t="shared" si="7"/>
        <v>0</v>
      </c>
      <c r="L87" s="46"/>
    </row>
    <row r="88" spans="1:12" ht="19.95" customHeight="1" x14ac:dyDescent="0.3">
      <c r="A88" s="83">
        <f t="shared" si="4"/>
        <v>85</v>
      </c>
      <c r="B88" s="88"/>
      <c r="C88" s="89" t="s">
        <v>121</v>
      </c>
      <c r="D88" s="86" t="s">
        <v>43</v>
      </c>
      <c r="E88" s="102">
        <v>12</v>
      </c>
      <c r="F88" s="26"/>
      <c r="G88" s="40">
        <f t="shared" si="5"/>
        <v>0</v>
      </c>
      <c r="H88" s="38"/>
      <c r="I88" s="87">
        <v>0.05</v>
      </c>
      <c r="J88" s="29">
        <f t="shared" si="6"/>
        <v>0</v>
      </c>
      <c r="K88" s="40">
        <f t="shared" si="7"/>
        <v>0</v>
      </c>
      <c r="L88" s="46"/>
    </row>
    <row r="89" spans="1:12" ht="19.95" customHeight="1" x14ac:dyDescent="0.3">
      <c r="A89" s="83">
        <f t="shared" si="4"/>
        <v>86</v>
      </c>
      <c r="B89" s="88"/>
      <c r="C89" s="89" t="s">
        <v>122</v>
      </c>
      <c r="D89" s="86" t="s">
        <v>43</v>
      </c>
      <c r="E89" s="102">
        <v>15</v>
      </c>
      <c r="F89" s="26"/>
      <c r="G89" s="40">
        <f t="shared" si="5"/>
        <v>0</v>
      </c>
      <c r="H89" s="38"/>
      <c r="I89" s="87">
        <v>0.05</v>
      </c>
      <c r="J89" s="29">
        <f t="shared" si="6"/>
        <v>0</v>
      </c>
      <c r="K89" s="40">
        <f t="shared" si="7"/>
        <v>0</v>
      </c>
      <c r="L89" s="46"/>
    </row>
    <row r="90" spans="1:12" ht="19.95" customHeight="1" x14ac:dyDescent="0.3">
      <c r="A90" s="83">
        <f t="shared" si="4"/>
        <v>87</v>
      </c>
      <c r="B90" s="88"/>
      <c r="C90" s="89" t="s">
        <v>123</v>
      </c>
      <c r="D90" s="86" t="s">
        <v>43</v>
      </c>
      <c r="E90" s="102">
        <v>30</v>
      </c>
      <c r="F90" s="26"/>
      <c r="G90" s="40">
        <f t="shared" si="5"/>
        <v>0</v>
      </c>
      <c r="H90" s="38"/>
      <c r="I90" s="87">
        <v>0.05</v>
      </c>
      <c r="J90" s="29">
        <f t="shared" si="6"/>
        <v>0</v>
      </c>
      <c r="K90" s="40">
        <f t="shared" si="7"/>
        <v>0</v>
      </c>
      <c r="L90" s="46"/>
    </row>
    <row r="91" spans="1:12" ht="19.95" customHeight="1" x14ac:dyDescent="0.3">
      <c r="A91" s="83">
        <f t="shared" si="4"/>
        <v>88</v>
      </c>
      <c r="B91" s="88"/>
      <c r="C91" s="89" t="s">
        <v>124</v>
      </c>
      <c r="D91" s="86" t="s">
        <v>43</v>
      </c>
      <c r="E91" s="102">
        <v>10</v>
      </c>
      <c r="F91" s="26"/>
      <c r="G91" s="40">
        <f t="shared" si="5"/>
        <v>0</v>
      </c>
      <c r="H91" s="38"/>
      <c r="I91" s="87">
        <v>0.05</v>
      </c>
      <c r="J91" s="29">
        <f t="shared" si="6"/>
        <v>0</v>
      </c>
      <c r="K91" s="40">
        <f t="shared" si="7"/>
        <v>0</v>
      </c>
      <c r="L91" s="46"/>
    </row>
    <row r="92" spans="1:12" ht="19.95" customHeight="1" x14ac:dyDescent="0.3">
      <c r="A92" s="83">
        <f t="shared" si="4"/>
        <v>89</v>
      </c>
      <c r="B92" s="88"/>
      <c r="C92" s="89" t="s">
        <v>125</v>
      </c>
      <c r="D92" s="86" t="s">
        <v>43</v>
      </c>
      <c r="E92" s="102">
        <v>2</v>
      </c>
      <c r="F92" s="26"/>
      <c r="G92" s="40">
        <f t="shared" si="5"/>
        <v>0</v>
      </c>
      <c r="H92" s="38"/>
      <c r="I92" s="87">
        <v>0.05</v>
      </c>
      <c r="J92" s="29">
        <f t="shared" si="6"/>
        <v>0</v>
      </c>
      <c r="K92" s="40">
        <f t="shared" si="7"/>
        <v>0</v>
      </c>
      <c r="L92" s="46"/>
    </row>
    <row r="93" spans="1:12" ht="19.95" customHeight="1" x14ac:dyDescent="0.3">
      <c r="A93" s="83">
        <f t="shared" si="4"/>
        <v>90</v>
      </c>
      <c r="B93" s="88"/>
      <c r="C93" s="89" t="s">
        <v>126</v>
      </c>
      <c r="D93" s="86" t="s">
        <v>43</v>
      </c>
      <c r="E93" s="102">
        <v>15</v>
      </c>
      <c r="F93" s="26"/>
      <c r="G93" s="40">
        <f t="shared" si="5"/>
        <v>0</v>
      </c>
      <c r="H93" s="38"/>
      <c r="I93" s="87">
        <v>0.05</v>
      </c>
      <c r="J93" s="29">
        <f t="shared" si="6"/>
        <v>0</v>
      </c>
      <c r="K93" s="40">
        <f t="shared" si="7"/>
        <v>0</v>
      </c>
      <c r="L93" s="46"/>
    </row>
    <row r="94" spans="1:12" ht="19.95" customHeight="1" x14ac:dyDescent="0.3">
      <c r="A94" s="83">
        <f t="shared" si="4"/>
        <v>91</v>
      </c>
      <c r="B94" s="88"/>
      <c r="C94" s="89" t="s">
        <v>127</v>
      </c>
      <c r="D94" s="86" t="s">
        <v>43</v>
      </c>
      <c r="E94" s="102">
        <v>10</v>
      </c>
      <c r="F94" s="26"/>
      <c r="G94" s="40">
        <f t="shared" si="5"/>
        <v>0</v>
      </c>
      <c r="H94" s="38"/>
      <c r="I94" s="87">
        <v>0.05</v>
      </c>
      <c r="J94" s="29">
        <f t="shared" si="6"/>
        <v>0</v>
      </c>
      <c r="K94" s="40">
        <f t="shared" si="7"/>
        <v>0</v>
      </c>
      <c r="L94" s="46"/>
    </row>
    <row r="95" spans="1:12" ht="19.95" customHeight="1" x14ac:dyDescent="0.3">
      <c r="A95" s="83">
        <f t="shared" si="4"/>
        <v>92</v>
      </c>
      <c r="B95" s="88"/>
      <c r="C95" s="89" t="s">
        <v>196</v>
      </c>
      <c r="D95" s="86" t="s">
        <v>43</v>
      </c>
      <c r="E95" s="102">
        <v>30</v>
      </c>
      <c r="F95" s="26"/>
      <c r="G95" s="40">
        <f t="shared" si="5"/>
        <v>0</v>
      </c>
      <c r="H95" s="38"/>
      <c r="I95" s="87">
        <v>0.05</v>
      </c>
      <c r="J95" s="29">
        <f t="shared" si="6"/>
        <v>0</v>
      </c>
      <c r="K95" s="40">
        <f t="shared" si="7"/>
        <v>0</v>
      </c>
      <c r="L95" s="46"/>
    </row>
    <row r="96" spans="1:12" ht="19.95" customHeight="1" x14ac:dyDescent="0.3">
      <c r="A96" s="83">
        <f t="shared" si="4"/>
        <v>93</v>
      </c>
      <c r="B96" s="88"/>
      <c r="C96" s="89" t="s">
        <v>128</v>
      </c>
      <c r="D96" s="86" t="s">
        <v>43</v>
      </c>
      <c r="E96" s="102">
        <v>10</v>
      </c>
      <c r="F96" s="26"/>
      <c r="G96" s="40">
        <f t="shared" si="5"/>
        <v>0</v>
      </c>
      <c r="H96" s="38"/>
      <c r="I96" s="87">
        <v>0.05</v>
      </c>
      <c r="J96" s="29">
        <f t="shared" si="6"/>
        <v>0</v>
      </c>
      <c r="K96" s="40">
        <f t="shared" si="7"/>
        <v>0</v>
      </c>
      <c r="L96" s="46"/>
    </row>
    <row r="97" spans="1:12" ht="19.95" customHeight="1" x14ac:dyDescent="0.3">
      <c r="A97" s="83">
        <f t="shared" si="4"/>
        <v>94</v>
      </c>
      <c r="B97" s="88"/>
      <c r="C97" s="89" t="s">
        <v>129</v>
      </c>
      <c r="D97" s="86" t="s">
        <v>43</v>
      </c>
      <c r="E97" s="102">
        <v>40</v>
      </c>
      <c r="F97" s="26"/>
      <c r="G97" s="40">
        <f t="shared" si="5"/>
        <v>0</v>
      </c>
      <c r="H97" s="38"/>
      <c r="I97" s="87">
        <v>0.05</v>
      </c>
      <c r="J97" s="29">
        <f t="shared" si="6"/>
        <v>0</v>
      </c>
      <c r="K97" s="40">
        <f t="shared" si="7"/>
        <v>0</v>
      </c>
      <c r="L97" s="46"/>
    </row>
    <row r="98" spans="1:12" ht="19.95" customHeight="1" x14ac:dyDescent="0.3">
      <c r="A98" s="83">
        <f t="shared" si="4"/>
        <v>95</v>
      </c>
      <c r="B98" s="88"/>
      <c r="C98" s="89" t="s">
        <v>130</v>
      </c>
      <c r="D98" s="86" t="s">
        <v>43</v>
      </c>
      <c r="E98" s="102">
        <v>20</v>
      </c>
      <c r="F98" s="26"/>
      <c r="G98" s="40">
        <f t="shared" si="5"/>
        <v>0</v>
      </c>
      <c r="H98" s="38"/>
      <c r="I98" s="87">
        <v>0.05</v>
      </c>
      <c r="J98" s="29">
        <f t="shared" si="6"/>
        <v>0</v>
      </c>
      <c r="K98" s="40">
        <f t="shared" si="7"/>
        <v>0</v>
      </c>
      <c r="L98" s="46"/>
    </row>
    <row r="99" spans="1:12" ht="19.95" customHeight="1" x14ac:dyDescent="0.3">
      <c r="A99" s="83">
        <f t="shared" si="4"/>
        <v>96</v>
      </c>
      <c r="B99" s="88"/>
      <c r="C99" s="89" t="s">
        <v>131</v>
      </c>
      <c r="D99" s="86" t="s">
        <v>43</v>
      </c>
      <c r="E99" s="102">
        <v>20</v>
      </c>
      <c r="F99" s="26"/>
      <c r="G99" s="40">
        <f t="shared" si="5"/>
        <v>0</v>
      </c>
      <c r="H99" s="38"/>
      <c r="I99" s="87">
        <v>0.05</v>
      </c>
      <c r="J99" s="29">
        <f t="shared" si="6"/>
        <v>0</v>
      </c>
      <c r="K99" s="40">
        <f t="shared" si="7"/>
        <v>0</v>
      </c>
      <c r="L99" s="46"/>
    </row>
    <row r="100" spans="1:12" ht="19.95" customHeight="1" x14ac:dyDescent="0.3">
      <c r="A100" s="83">
        <f t="shared" si="4"/>
        <v>97</v>
      </c>
      <c r="B100" s="88"/>
      <c r="C100" s="89" t="s">
        <v>132</v>
      </c>
      <c r="D100" s="86" t="s">
        <v>43</v>
      </c>
      <c r="E100" s="102">
        <v>8</v>
      </c>
      <c r="F100" s="26"/>
      <c r="G100" s="40">
        <f t="shared" si="5"/>
        <v>0</v>
      </c>
      <c r="H100" s="38"/>
      <c r="I100" s="87">
        <v>0.05</v>
      </c>
      <c r="J100" s="29">
        <f t="shared" si="6"/>
        <v>0</v>
      </c>
      <c r="K100" s="40">
        <f t="shared" si="7"/>
        <v>0</v>
      </c>
      <c r="L100" s="46"/>
    </row>
    <row r="101" spans="1:12" ht="19.95" customHeight="1" x14ac:dyDescent="0.3">
      <c r="A101" s="83">
        <f t="shared" si="4"/>
        <v>98</v>
      </c>
      <c r="B101" s="88"/>
      <c r="C101" s="89" t="s">
        <v>133</v>
      </c>
      <c r="D101" s="86" t="s">
        <v>43</v>
      </c>
      <c r="E101" s="102">
        <v>50</v>
      </c>
      <c r="F101" s="26"/>
      <c r="G101" s="40">
        <f t="shared" si="5"/>
        <v>0</v>
      </c>
      <c r="H101" s="38"/>
      <c r="I101" s="87">
        <v>0.05</v>
      </c>
      <c r="J101" s="29">
        <f t="shared" si="6"/>
        <v>0</v>
      </c>
      <c r="K101" s="40">
        <f t="shared" si="7"/>
        <v>0</v>
      </c>
      <c r="L101" s="46"/>
    </row>
    <row r="102" spans="1:12" ht="19.95" customHeight="1" x14ac:dyDescent="0.3">
      <c r="A102" s="83">
        <f t="shared" si="4"/>
        <v>99</v>
      </c>
      <c r="B102" s="88"/>
      <c r="C102" s="89" t="s">
        <v>134</v>
      </c>
      <c r="D102" s="86" t="s">
        <v>43</v>
      </c>
      <c r="E102" s="102">
        <v>1000</v>
      </c>
      <c r="F102" s="26"/>
      <c r="G102" s="40">
        <f t="shared" si="5"/>
        <v>0</v>
      </c>
      <c r="H102" s="38"/>
      <c r="I102" s="87">
        <v>0.05</v>
      </c>
      <c r="J102" s="29">
        <f t="shared" si="6"/>
        <v>0</v>
      </c>
      <c r="K102" s="40">
        <f t="shared" si="7"/>
        <v>0</v>
      </c>
      <c r="L102" s="46"/>
    </row>
    <row r="103" spans="1:12" ht="19.95" customHeight="1" x14ac:dyDescent="0.3">
      <c r="A103" s="83">
        <f t="shared" si="4"/>
        <v>100</v>
      </c>
      <c r="B103" s="88"/>
      <c r="C103" s="89" t="s">
        <v>135</v>
      </c>
      <c r="D103" s="86" t="s">
        <v>43</v>
      </c>
      <c r="E103" s="102">
        <v>1020</v>
      </c>
      <c r="F103" s="26"/>
      <c r="G103" s="40">
        <f t="shared" si="5"/>
        <v>0</v>
      </c>
      <c r="H103" s="38"/>
      <c r="I103" s="87">
        <v>0.05</v>
      </c>
      <c r="J103" s="29">
        <f t="shared" si="6"/>
        <v>0</v>
      </c>
      <c r="K103" s="40">
        <f t="shared" si="7"/>
        <v>0</v>
      </c>
      <c r="L103" s="46"/>
    </row>
    <row r="104" spans="1:12" ht="19.95" customHeight="1" x14ac:dyDescent="0.3">
      <c r="A104" s="83">
        <f t="shared" si="4"/>
        <v>101</v>
      </c>
      <c r="B104" s="88"/>
      <c r="C104" s="89" t="s">
        <v>136</v>
      </c>
      <c r="D104" s="86" t="s">
        <v>102</v>
      </c>
      <c r="E104" s="102">
        <v>150</v>
      </c>
      <c r="F104" s="26"/>
      <c r="G104" s="40">
        <f t="shared" si="5"/>
        <v>0</v>
      </c>
      <c r="H104" s="38"/>
      <c r="I104" s="87">
        <v>0.05</v>
      </c>
      <c r="J104" s="29">
        <f t="shared" si="6"/>
        <v>0</v>
      </c>
      <c r="K104" s="40">
        <f t="shared" si="7"/>
        <v>0</v>
      </c>
      <c r="L104" s="46"/>
    </row>
    <row r="105" spans="1:12" ht="19.95" customHeight="1" x14ac:dyDescent="0.3">
      <c r="A105" s="83">
        <f t="shared" si="4"/>
        <v>102</v>
      </c>
      <c r="B105" s="88"/>
      <c r="C105" s="89" t="s">
        <v>137</v>
      </c>
      <c r="D105" s="86" t="s">
        <v>40</v>
      </c>
      <c r="E105" s="102">
        <v>15</v>
      </c>
      <c r="F105" s="26"/>
      <c r="G105" s="40">
        <f t="shared" si="5"/>
        <v>0</v>
      </c>
      <c r="H105" s="38"/>
      <c r="I105" s="87">
        <v>0.05</v>
      </c>
      <c r="J105" s="29">
        <f t="shared" si="6"/>
        <v>0</v>
      </c>
      <c r="K105" s="40">
        <f t="shared" si="7"/>
        <v>0</v>
      </c>
      <c r="L105" s="46"/>
    </row>
    <row r="106" spans="1:12" ht="19.95" customHeight="1" x14ac:dyDescent="0.3">
      <c r="A106" s="83">
        <f t="shared" si="4"/>
        <v>103</v>
      </c>
      <c r="B106" s="88"/>
      <c r="C106" s="89" t="s">
        <v>138</v>
      </c>
      <c r="D106" s="86" t="s">
        <v>43</v>
      </c>
      <c r="E106" s="102">
        <v>880</v>
      </c>
      <c r="F106" s="26"/>
      <c r="G106" s="40">
        <f t="shared" si="5"/>
        <v>0</v>
      </c>
      <c r="H106" s="38"/>
      <c r="I106" s="87">
        <v>0.05</v>
      </c>
      <c r="J106" s="29">
        <f t="shared" si="6"/>
        <v>0</v>
      </c>
      <c r="K106" s="40">
        <f t="shared" si="7"/>
        <v>0</v>
      </c>
      <c r="L106" s="46"/>
    </row>
    <row r="107" spans="1:12" ht="19.95" customHeight="1" x14ac:dyDescent="0.3">
      <c r="A107" s="83">
        <f t="shared" si="4"/>
        <v>104</v>
      </c>
      <c r="B107" s="88"/>
      <c r="C107" s="89" t="s">
        <v>139</v>
      </c>
      <c r="D107" s="86" t="s">
        <v>43</v>
      </c>
      <c r="E107" s="102">
        <v>50</v>
      </c>
      <c r="F107" s="26"/>
      <c r="G107" s="40">
        <f t="shared" si="5"/>
        <v>0</v>
      </c>
      <c r="H107" s="38"/>
      <c r="I107" s="87">
        <v>0.05</v>
      </c>
      <c r="J107" s="29">
        <f t="shared" si="6"/>
        <v>0</v>
      </c>
      <c r="K107" s="40">
        <f t="shared" si="7"/>
        <v>0</v>
      </c>
      <c r="L107" s="46"/>
    </row>
    <row r="108" spans="1:12" ht="19.95" customHeight="1" x14ac:dyDescent="0.3">
      <c r="A108" s="83">
        <f t="shared" si="4"/>
        <v>105</v>
      </c>
      <c r="B108" s="88"/>
      <c r="C108" s="89" t="s">
        <v>140</v>
      </c>
      <c r="D108" s="86" t="s">
        <v>40</v>
      </c>
      <c r="E108" s="102">
        <v>250</v>
      </c>
      <c r="F108" s="26"/>
      <c r="G108" s="40">
        <f t="shared" si="5"/>
        <v>0</v>
      </c>
      <c r="H108" s="38"/>
      <c r="I108" s="87">
        <v>0.05</v>
      </c>
      <c r="J108" s="29">
        <f t="shared" si="6"/>
        <v>0</v>
      </c>
      <c r="K108" s="40">
        <f t="shared" si="7"/>
        <v>0</v>
      </c>
      <c r="L108" s="46"/>
    </row>
    <row r="109" spans="1:12" ht="19.95" customHeight="1" x14ac:dyDescent="0.3">
      <c r="A109" s="83">
        <f t="shared" si="4"/>
        <v>106</v>
      </c>
      <c r="B109" s="88"/>
      <c r="C109" s="89" t="s">
        <v>141</v>
      </c>
      <c r="D109" s="86" t="s">
        <v>40</v>
      </c>
      <c r="E109" s="102">
        <v>15</v>
      </c>
      <c r="F109" s="26"/>
      <c r="G109" s="40">
        <f t="shared" si="5"/>
        <v>0</v>
      </c>
      <c r="H109" s="38"/>
      <c r="I109" s="87">
        <v>0.05</v>
      </c>
      <c r="J109" s="29">
        <f t="shared" si="6"/>
        <v>0</v>
      </c>
      <c r="K109" s="40">
        <f t="shared" si="7"/>
        <v>0</v>
      </c>
      <c r="L109" s="46"/>
    </row>
    <row r="110" spans="1:12" ht="19.95" customHeight="1" x14ac:dyDescent="0.3">
      <c r="A110" s="83">
        <f t="shared" si="4"/>
        <v>107</v>
      </c>
      <c r="B110" s="90"/>
      <c r="C110" s="89" t="s">
        <v>142</v>
      </c>
      <c r="D110" s="86" t="s">
        <v>40</v>
      </c>
      <c r="E110" s="102">
        <v>60</v>
      </c>
      <c r="F110" s="26"/>
      <c r="G110" s="40">
        <f t="shared" si="5"/>
        <v>0</v>
      </c>
      <c r="H110" s="38"/>
      <c r="I110" s="87">
        <v>0.05</v>
      </c>
      <c r="J110" s="29">
        <f t="shared" si="6"/>
        <v>0</v>
      </c>
      <c r="K110" s="40">
        <f t="shared" si="7"/>
        <v>0</v>
      </c>
      <c r="L110" s="46"/>
    </row>
    <row r="111" spans="1:12" ht="19.95" customHeight="1" x14ac:dyDescent="0.3">
      <c r="A111" s="83">
        <f t="shared" si="4"/>
        <v>108</v>
      </c>
      <c r="B111" s="90"/>
      <c r="C111" s="89" t="s">
        <v>143</v>
      </c>
      <c r="D111" s="86" t="s">
        <v>40</v>
      </c>
      <c r="E111" s="102">
        <v>130</v>
      </c>
      <c r="F111" s="26"/>
      <c r="G111" s="40">
        <f t="shared" si="5"/>
        <v>0</v>
      </c>
      <c r="H111" s="38"/>
      <c r="I111" s="87">
        <v>0.05</v>
      </c>
      <c r="J111" s="29">
        <f t="shared" si="6"/>
        <v>0</v>
      </c>
      <c r="K111" s="40">
        <f t="shared" si="7"/>
        <v>0</v>
      </c>
      <c r="L111" s="46"/>
    </row>
    <row r="112" spans="1:12" ht="19.95" customHeight="1" x14ac:dyDescent="0.3">
      <c r="A112" s="83">
        <f t="shared" si="4"/>
        <v>109</v>
      </c>
      <c r="B112" s="90"/>
      <c r="C112" s="89" t="s">
        <v>144</v>
      </c>
      <c r="D112" s="86" t="s">
        <v>40</v>
      </c>
      <c r="E112" s="102">
        <v>500</v>
      </c>
      <c r="F112" s="26"/>
      <c r="G112" s="40">
        <f t="shared" si="5"/>
        <v>0</v>
      </c>
      <c r="H112" s="38"/>
      <c r="I112" s="87">
        <v>0.05</v>
      </c>
      <c r="J112" s="29">
        <f t="shared" si="6"/>
        <v>0</v>
      </c>
      <c r="K112" s="40">
        <f t="shared" si="7"/>
        <v>0</v>
      </c>
      <c r="L112" s="46"/>
    </row>
    <row r="113" spans="1:12" ht="19.95" customHeight="1" x14ac:dyDescent="0.3">
      <c r="A113" s="83">
        <f t="shared" si="4"/>
        <v>110</v>
      </c>
      <c r="B113" s="90"/>
      <c r="C113" s="89" t="s">
        <v>145</v>
      </c>
      <c r="D113" s="86" t="s">
        <v>40</v>
      </c>
      <c r="E113" s="102">
        <v>80</v>
      </c>
      <c r="F113" s="26"/>
      <c r="G113" s="40">
        <f t="shared" si="5"/>
        <v>0</v>
      </c>
      <c r="H113" s="38"/>
      <c r="I113" s="87">
        <v>0.05</v>
      </c>
      <c r="J113" s="29">
        <f t="shared" si="6"/>
        <v>0</v>
      </c>
      <c r="K113" s="40">
        <f t="shared" si="7"/>
        <v>0</v>
      </c>
      <c r="L113" s="46"/>
    </row>
    <row r="114" spans="1:12" ht="19.95" customHeight="1" x14ac:dyDescent="0.3">
      <c r="A114" s="83">
        <f t="shared" si="4"/>
        <v>111</v>
      </c>
      <c r="B114" s="90"/>
      <c r="C114" s="89" t="s">
        <v>146</v>
      </c>
      <c r="D114" s="86" t="s">
        <v>40</v>
      </c>
      <c r="E114" s="102">
        <v>100</v>
      </c>
      <c r="F114" s="26"/>
      <c r="G114" s="40">
        <f t="shared" si="5"/>
        <v>0</v>
      </c>
      <c r="H114" s="38"/>
      <c r="I114" s="87">
        <v>0.05</v>
      </c>
      <c r="J114" s="29">
        <f t="shared" si="6"/>
        <v>0</v>
      </c>
      <c r="K114" s="40">
        <f t="shared" si="7"/>
        <v>0</v>
      </c>
      <c r="L114" s="46"/>
    </row>
    <row r="115" spans="1:12" ht="19.95" customHeight="1" x14ac:dyDescent="0.3">
      <c r="A115" s="83">
        <f t="shared" si="4"/>
        <v>112</v>
      </c>
      <c r="B115" s="90"/>
      <c r="C115" s="89" t="s">
        <v>147</v>
      </c>
      <c r="D115" s="86" t="s">
        <v>40</v>
      </c>
      <c r="E115" s="102">
        <v>50</v>
      </c>
      <c r="F115" s="26"/>
      <c r="G115" s="40">
        <f t="shared" si="5"/>
        <v>0</v>
      </c>
      <c r="H115" s="38"/>
      <c r="I115" s="87">
        <v>0.05</v>
      </c>
      <c r="J115" s="29">
        <f t="shared" si="6"/>
        <v>0</v>
      </c>
      <c r="K115" s="40">
        <f t="shared" si="7"/>
        <v>0</v>
      </c>
      <c r="L115" s="46"/>
    </row>
    <row r="116" spans="1:12" ht="19.95" customHeight="1" x14ac:dyDescent="0.3">
      <c r="A116" s="83">
        <f t="shared" si="4"/>
        <v>113</v>
      </c>
      <c r="B116" s="90"/>
      <c r="C116" s="89" t="s">
        <v>148</v>
      </c>
      <c r="D116" s="86" t="s">
        <v>40</v>
      </c>
      <c r="E116" s="102">
        <v>300</v>
      </c>
      <c r="F116" s="26"/>
      <c r="G116" s="40">
        <f t="shared" si="5"/>
        <v>0</v>
      </c>
      <c r="H116" s="38"/>
      <c r="I116" s="87">
        <v>0.05</v>
      </c>
      <c r="J116" s="29">
        <f t="shared" si="6"/>
        <v>0</v>
      </c>
      <c r="K116" s="40">
        <f t="shared" si="7"/>
        <v>0</v>
      </c>
      <c r="L116" s="46"/>
    </row>
    <row r="117" spans="1:12" ht="19.95" customHeight="1" x14ac:dyDescent="0.3">
      <c r="A117" s="83">
        <f t="shared" si="4"/>
        <v>114</v>
      </c>
      <c r="B117" s="90"/>
      <c r="C117" s="89" t="s">
        <v>149</v>
      </c>
      <c r="D117" s="86" t="s">
        <v>40</v>
      </c>
      <c r="E117" s="102">
        <v>50</v>
      </c>
      <c r="F117" s="26"/>
      <c r="G117" s="40">
        <f t="shared" si="5"/>
        <v>0</v>
      </c>
      <c r="H117" s="38"/>
      <c r="I117" s="87">
        <v>0.05</v>
      </c>
      <c r="J117" s="29">
        <f t="shared" si="6"/>
        <v>0</v>
      </c>
      <c r="K117" s="40">
        <f t="shared" si="7"/>
        <v>0</v>
      </c>
      <c r="L117" s="46"/>
    </row>
    <row r="118" spans="1:12" ht="19.95" customHeight="1" x14ac:dyDescent="0.3">
      <c r="A118" s="83">
        <f t="shared" si="4"/>
        <v>115</v>
      </c>
      <c r="B118" s="90"/>
      <c r="C118" s="89" t="s">
        <v>150</v>
      </c>
      <c r="D118" s="86" t="s">
        <v>40</v>
      </c>
      <c r="E118" s="102">
        <v>50</v>
      </c>
      <c r="F118" s="26"/>
      <c r="G118" s="40">
        <f t="shared" si="5"/>
        <v>0</v>
      </c>
      <c r="H118" s="38"/>
      <c r="I118" s="87">
        <v>0.05</v>
      </c>
      <c r="J118" s="29">
        <f t="shared" si="6"/>
        <v>0</v>
      </c>
      <c r="K118" s="40">
        <f t="shared" si="7"/>
        <v>0</v>
      </c>
      <c r="L118" s="46"/>
    </row>
    <row r="119" spans="1:12" ht="19.95" customHeight="1" x14ac:dyDescent="0.3">
      <c r="A119" s="83">
        <f t="shared" si="4"/>
        <v>116</v>
      </c>
      <c r="B119" s="90"/>
      <c r="C119" s="89" t="s">
        <v>151</v>
      </c>
      <c r="D119" s="86" t="s">
        <v>43</v>
      </c>
      <c r="E119" s="102">
        <v>50</v>
      </c>
      <c r="F119" s="26"/>
      <c r="G119" s="40">
        <f t="shared" si="5"/>
        <v>0</v>
      </c>
      <c r="H119" s="38"/>
      <c r="I119" s="87">
        <v>0.05</v>
      </c>
      <c r="J119" s="29">
        <f t="shared" si="6"/>
        <v>0</v>
      </c>
      <c r="K119" s="40">
        <f t="shared" si="7"/>
        <v>0</v>
      </c>
      <c r="L119" s="46"/>
    </row>
    <row r="120" spans="1:12" ht="19.95" customHeight="1" x14ac:dyDescent="0.3">
      <c r="A120" s="83">
        <f t="shared" si="4"/>
        <v>117</v>
      </c>
      <c r="B120" s="90"/>
      <c r="C120" s="89" t="s">
        <v>152</v>
      </c>
      <c r="D120" s="86" t="s">
        <v>40</v>
      </c>
      <c r="E120" s="102">
        <v>25</v>
      </c>
      <c r="F120" s="26"/>
      <c r="G120" s="40">
        <f t="shared" si="5"/>
        <v>0</v>
      </c>
      <c r="H120" s="38"/>
      <c r="I120" s="87">
        <v>0.05</v>
      </c>
      <c r="J120" s="29">
        <f t="shared" si="6"/>
        <v>0</v>
      </c>
      <c r="K120" s="40">
        <f t="shared" si="7"/>
        <v>0</v>
      </c>
      <c r="L120" s="46"/>
    </row>
    <row r="121" spans="1:12" ht="19.95" customHeight="1" x14ac:dyDescent="0.3">
      <c r="A121" s="83">
        <f t="shared" si="4"/>
        <v>118</v>
      </c>
      <c r="B121" s="90"/>
      <c r="C121" s="89" t="s">
        <v>153</v>
      </c>
      <c r="D121" s="86" t="s">
        <v>40</v>
      </c>
      <c r="E121" s="102">
        <v>150</v>
      </c>
      <c r="F121" s="26"/>
      <c r="G121" s="40">
        <f t="shared" si="5"/>
        <v>0</v>
      </c>
      <c r="H121" s="38"/>
      <c r="I121" s="87">
        <v>0.05</v>
      </c>
      <c r="J121" s="29">
        <f t="shared" si="6"/>
        <v>0</v>
      </c>
      <c r="K121" s="40">
        <f t="shared" si="7"/>
        <v>0</v>
      </c>
      <c r="L121" s="46"/>
    </row>
    <row r="122" spans="1:12" ht="19.95" customHeight="1" x14ac:dyDescent="0.3">
      <c r="A122" s="83">
        <f t="shared" si="4"/>
        <v>119</v>
      </c>
      <c r="B122" s="90"/>
      <c r="C122" s="89" t="s">
        <v>154</v>
      </c>
      <c r="D122" s="86" t="s">
        <v>40</v>
      </c>
      <c r="E122" s="102">
        <v>150</v>
      </c>
      <c r="F122" s="26"/>
      <c r="G122" s="40">
        <f t="shared" si="5"/>
        <v>0</v>
      </c>
      <c r="H122" s="38"/>
      <c r="I122" s="87">
        <v>0.05</v>
      </c>
      <c r="J122" s="29">
        <f t="shared" si="6"/>
        <v>0</v>
      </c>
      <c r="K122" s="40">
        <f t="shared" si="7"/>
        <v>0</v>
      </c>
      <c r="L122" s="46"/>
    </row>
    <row r="123" spans="1:12" ht="19.95" customHeight="1" x14ac:dyDescent="0.3">
      <c r="A123" s="83">
        <f t="shared" si="4"/>
        <v>120</v>
      </c>
      <c r="B123" s="90"/>
      <c r="C123" s="89" t="s">
        <v>155</v>
      </c>
      <c r="D123" s="86" t="s">
        <v>43</v>
      </c>
      <c r="E123" s="102">
        <v>50</v>
      </c>
      <c r="F123" s="26"/>
      <c r="G123" s="40">
        <f t="shared" si="5"/>
        <v>0</v>
      </c>
      <c r="H123" s="38"/>
      <c r="I123" s="87">
        <v>0.05</v>
      </c>
      <c r="J123" s="29">
        <f t="shared" si="6"/>
        <v>0</v>
      </c>
      <c r="K123" s="40">
        <f t="shared" si="7"/>
        <v>0</v>
      </c>
      <c r="L123" s="46"/>
    </row>
    <row r="124" spans="1:12" ht="19.95" customHeight="1" x14ac:dyDescent="0.3">
      <c r="A124" s="83">
        <f t="shared" si="4"/>
        <v>121</v>
      </c>
      <c r="B124" s="90"/>
      <c r="C124" s="89" t="s">
        <v>156</v>
      </c>
      <c r="D124" s="86" t="s">
        <v>40</v>
      </c>
      <c r="E124" s="102">
        <v>150</v>
      </c>
      <c r="F124" s="26"/>
      <c r="G124" s="40">
        <f t="shared" si="5"/>
        <v>0</v>
      </c>
      <c r="H124" s="38"/>
      <c r="I124" s="87">
        <v>0.05</v>
      </c>
      <c r="J124" s="29">
        <f t="shared" si="6"/>
        <v>0</v>
      </c>
      <c r="K124" s="40">
        <f t="shared" si="7"/>
        <v>0</v>
      </c>
      <c r="L124" s="46"/>
    </row>
    <row r="125" spans="1:12" ht="19.95" customHeight="1" x14ac:dyDescent="0.3">
      <c r="A125" s="83">
        <f t="shared" si="4"/>
        <v>122</v>
      </c>
      <c r="B125" s="90"/>
      <c r="C125" s="89" t="s">
        <v>157</v>
      </c>
      <c r="D125" s="86" t="s">
        <v>40</v>
      </c>
      <c r="E125" s="102">
        <v>130</v>
      </c>
      <c r="F125" s="26"/>
      <c r="G125" s="40">
        <f t="shared" si="5"/>
        <v>0</v>
      </c>
      <c r="H125" s="38"/>
      <c r="I125" s="87">
        <v>0.05</v>
      </c>
      <c r="J125" s="29">
        <f t="shared" si="6"/>
        <v>0</v>
      </c>
      <c r="K125" s="40">
        <f t="shared" si="7"/>
        <v>0</v>
      </c>
      <c r="L125" s="46"/>
    </row>
    <row r="126" spans="1:12" ht="19.95" customHeight="1" x14ac:dyDescent="0.3">
      <c r="A126" s="83">
        <f t="shared" si="4"/>
        <v>123</v>
      </c>
      <c r="B126" s="90"/>
      <c r="C126" s="89" t="s">
        <v>158</v>
      </c>
      <c r="D126" s="86" t="s">
        <v>40</v>
      </c>
      <c r="E126" s="102">
        <v>300</v>
      </c>
      <c r="F126" s="26"/>
      <c r="G126" s="40">
        <f t="shared" si="5"/>
        <v>0</v>
      </c>
      <c r="H126" s="38"/>
      <c r="I126" s="87">
        <v>0.05</v>
      </c>
      <c r="J126" s="29">
        <f t="shared" si="6"/>
        <v>0</v>
      </c>
      <c r="K126" s="40">
        <f t="shared" si="7"/>
        <v>0</v>
      </c>
      <c r="L126" s="46"/>
    </row>
    <row r="127" spans="1:12" ht="19.95" customHeight="1" x14ac:dyDescent="0.3">
      <c r="A127" s="83">
        <f t="shared" si="4"/>
        <v>124</v>
      </c>
      <c r="B127" s="90"/>
      <c r="C127" s="89" t="s">
        <v>159</v>
      </c>
      <c r="D127" s="86" t="s">
        <v>40</v>
      </c>
      <c r="E127" s="102">
        <v>10</v>
      </c>
      <c r="F127" s="26"/>
      <c r="G127" s="40">
        <f t="shared" si="5"/>
        <v>0</v>
      </c>
      <c r="H127" s="38"/>
      <c r="I127" s="87">
        <v>0.05</v>
      </c>
      <c r="J127" s="29">
        <f t="shared" si="6"/>
        <v>0</v>
      </c>
      <c r="K127" s="40">
        <f t="shared" si="7"/>
        <v>0</v>
      </c>
      <c r="L127" s="46"/>
    </row>
    <row r="128" spans="1:12" ht="19.95" customHeight="1" x14ac:dyDescent="0.3">
      <c r="A128" s="83">
        <f t="shared" si="4"/>
        <v>125</v>
      </c>
      <c r="B128" s="90"/>
      <c r="C128" s="89" t="s">
        <v>160</v>
      </c>
      <c r="D128" s="86" t="s">
        <v>40</v>
      </c>
      <c r="E128" s="102">
        <v>150</v>
      </c>
      <c r="F128" s="26"/>
      <c r="G128" s="40">
        <f t="shared" si="5"/>
        <v>0</v>
      </c>
      <c r="H128" s="38"/>
      <c r="I128" s="87">
        <v>0.05</v>
      </c>
      <c r="J128" s="29">
        <f t="shared" si="6"/>
        <v>0</v>
      </c>
      <c r="K128" s="40">
        <f t="shared" si="7"/>
        <v>0</v>
      </c>
      <c r="L128" s="46"/>
    </row>
    <row r="129" spans="1:12" ht="19.95" customHeight="1" x14ac:dyDescent="0.3">
      <c r="A129" s="83">
        <f t="shared" si="4"/>
        <v>126</v>
      </c>
      <c r="B129" s="90"/>
      <c r="C129" s="89" t="s">
        <v>161</v>
      </c>
      <c r="D129" s="86" t="s">
        <v>40</v>
      </c>
      <c r="E129" s="102">
        <v>80</v>
      </c>
      <c r="F129" s="26"/>
      <c r="G129" s="40">
        <f t="shared" si="5"/>
        <v>0</v>
      </c>
      <c r="H129" s="38"/>
      <c r="I129" s="87">
        <v>0.05</v>
      </c>
      <c r="J129" s="29">
        <f t="shared" si="6"/>
        <v>0</v>
      </c>
      <c r="K129" s="40">
        <f t="shared" si="7"/>
        <v>0</v>
      </c>
      <c r="L129" s="46"/>
    </row>
    <row r="130" spans="1:12" ht="19.95" customHeight="1" x14ac:dyDescent="0.3">
      <c r="A130" s="83">
        <f t="shared" si="4"/>
        <v>127</v>
      </c>
      <c r="B130" s="90"/>
      <c r="C130" s="89" t="s">
        <v>162</v>
      </c>
      <c r="D130" s="86" t="s">
        <v>40</v>
      </c>
      <c r="E130" s="102">
        <v>30</v>
      </c>
      <c r="F130" s="26"/>
      <c r="G130" s="40">
        <f t="shared" si="5"/>
        <v>0</v>
      </c>
      <c r="H130" s="38"/>
      <c r="I130" s="87">
        <v>0.05</v>
      </c>
      <c r="J130" s="29">
        <f t="shared" si="6"/>
        <v>0</v>
      </c>
      <c r="K130" s="40">
        <f t="shared" si="7"/>
        <v>0</v>
      </c>
      <c r="L130" s="46"/>
    </row>
    <row r="131" spans="1:12" ht="19.95" customHeight="1" x14ac:dyDescent="0.3">
      <c r="A131" s="83">
        <f t="shared" si="4"/>
        <v>128</v>
      </c>
      <c r="B131" s="90"/>
      <c r="C131" s="89" t="s">
        <v>163</v>
      </c>
      <c r="D131" s="86" t="s">
        <v>40</v>
      </c>
      <c r="E131" s="102">
        <v>30</v>
      </c>
      <c r="F131" s="26"/>
      <c r="G131" s="40">
        <f t="shared" si="5"/>
        <v>0</v>
      </c>
      <c r="H131" s="38"/>
      <c r="I131" s="87">
        <v>0.05</v>
      </c>
      <c r="J131" s="29">
        <f t="shared" si="6"/>
        <v>0</v>
      </c>
      <c r="K131" s="40">
        <f t="shared" si="7"/>
        <v>0</v>
      </c>
      <c r="L131" s="46"/>
    </row>
    <row r="132" spans="1:12" ht="19.95" customHeight="1" x14ac:dyDescent="0.3">
      <c r="A132" s="83">
        <f t="shared" si="4"/>
        <v>129</v>
      </c>
      <c r="B132" s="90"/>
      <c r="C132" s="89" t="s">
        <v>164</v>
      </c>
      <c r="D132" s="86" t="s">
        <v>40</v>
      </c>
      <c r="E132" s="102">
        <v>100</v>
      </c>
      <c r="F132" s="26"/>
      <c r="G132" s="40">
        <f t="shared" si="5"/>
        <v>0</v>
      </c>
      <c r="H132" s="38"/>
      <c r="I132" s="87">
        <v>0.05</v>
      </c>
      <c r="J132" s="29">
        <f t="shared" si="6"/>
        <v>0</v>
      </c>
      <c r="K132" s="40">
        <f t="shared" si="7"/>
        <v>0</v>
      </c>
      <c r="L132" s="46"/>
    </row>
    <row r="133" spans="1:12" ht="19.95" customHeight="1" x14ac:dyDescent="0.3">
      <c r="A133" s="83">
        <f t="shared" ref="A133:A169" si="8">A132+1</f>
        <v>130</v>
      </c>
      <c r="B133" s="90"/>
      <c r="C133" s="89" t="s">
        <v>165</v>
      </c>
      <c r="D133" s="86" t="s">
        <v>40</v>
      </c>
      <c r="E133" s="102">
        <v>20</v>
      </c>
      <c r="F133" s="26"/>
      <c r="G133" s="40">
        <f t="shared" ref="G133:G169" si="9">E133*F133</f>
        <v>0</v>
      </c>
      <c r="H133" s="38"/>
      <c r="I133" s="87">
        <v>0.05</v>
      </c>
      <c r="J133" s="29">
        <f t="shared" ref="J133:J169" si="10">F133+F133*I133</f>
        <v>0</v>
      </c>
      <c r="K133" s="40">
        <f t="shared" ref="K133:K169" si="11">E133*J133</f>
        <v>0</v>
      </c>
      <c r="L133" s="46"/>
    </row>
    <row r="134" spans="1:12" ht="19.95" customHeight="1" x14ac:dyDescent="0.3">
      <c r="A134" s="83">
        <f t="shared" si="8"/>
        <v>131</v>
      </c>
      <c r="B134" s="90"/>
      <c r="C134" s="89" t="s">
        <v>166</v>
      </c>
      <c r="D134" s="86" t="s">
        <v>40</v>
      </c>
      <c r="E134" s="102">
        <v>10</v>
      </c>
      <c r="F134" s="26"/>
      <c r="G134" s="40">
        <f t="shared" si="9"/>
        <v>0</v>
      </c>
      <c r="H134" s="38"/>
      <c r="I134" s="87">
        <v>0.05</v>
      </c>
      <c r="J134" s="29">
        <f t="shared" si="10"/>
        <v>0</v>
      </c>
      <c r="K134" s="40">
        <f t="shared" si="11"/>
        <v>0</v>
      </c>
      <c r="L134" s="46"/>
    </row>
    <row r="135" spans="1:12" ht="19.95" customHeight="1" x14ac:dyDescent="0.3">
      <c r="A135" s="83">
        <f t="shared" si="8"/>
        <v>132</v>
      </c>
      <c r="B135" s="90"/>
      <c r="C135" s="89" t="s">
        <v>167</v>
      </c>
      <c r="D135" s="86" t="s">
        <v>168</v>
      </c>
      <c r="E135" s="102">
        <v>40</v>
      </c>
      <c r="F135" s="26"/>
      <c r="G135" s="40">
        <f t="shared" si="9"/>
        <v>0</v>
      </c>
      <c r="H135" s="38"/>
      <c r="I135" s="87">
        <v>0.05</v>
      </c>
      <c r="J135" s="29">
        <f t="shared" si="10"/>
        <v>0</v>
      </c>
      <c r="K135" s="40">
        <f t="shared" si="11"/>
        <v>0</v>
      </c>
      <c r="L135" s="46"/>
    </row>
    <row r="136" spans="1:12" ht="19.95" customHeight="1" x14ac:dyDescent="0.3">
      <c r="A136" s="83">
        <f t="shared" si="8"/>
        <v>133</v>
      </c>
      <c r="B136" s="90"/>
      <c r="C136" s="89" t="s">
        <v>169</v>
      </c>
      <c r="D136" s="86" t="s">
        <v>43</v>
      </c>
      <c r="E136" s="102">
        <v>30</v>
      </c>
      <c r="F136" s="26"/>
      <c r="G136" s="40">
        <f t="shared" si="9"/>
        <v>0</v>
      </c>
      <c r="H136" s="38"/>
      <c r="I136" s="87">
        <v>0.05</v>
      </c>
      <c r="J136" s="29">
        <f t="shared" si="10"/>
        <v>0</v>
      </c>
      <c r="K136" s="40">
        <f t="shared" si="11"/>
        <v>0</v>
      </c>
      <c r="L136" s="46"/>
    </row>
    <row r="137" spans="1:12" ht="19.95" customHeight="1" x14ac:dyDescent="0.3">
      <c r="A137" s="83">
        <f t="shared" si="8"/>
        <v>134</v>
      </c>
      <c r="B137" s="90"/>
      <c r="C137" s="89" t="s">
        <v>170</v>
      </c>
      <c r="D137" s="86" t="s">
        <v>43</v>
      </c>
      <c r="E137" s="102">
        <v>30</v>
      </c>
      <c r="F137" s="26"/>
      <c r="G137" s="40">
        <f t="shared" si="9"/>
        <v>0</v>
      </c>
      <c r="H137" s="38"/>
      <c r="I137" s="87">
        <v>0.05</v>
      </c>
      <c r="J137" s="29">
        <f t="shared" si="10"/>
        <v>0</v>
      </c>
      <c r="K137" s="40">
        <f t="shared" si="11"/>
        <v>0</v>
      </c>
      <c r="L137" s="46"/>
    </row>
    <row r="138" spans="1:12" ht="19.95" customHeight="1" x14ac:dyDescent="0.3">
      <c r="A138" s="83">
        <f t="shared" si="8"/>
        <v>135</v>
      </c>
      <c r="B138" s="90"/>
      <c r="C138" s="89" t="s">
        <v>171</v>
      </c>
      <c r="D138" s="86" t="s">
        <v>43</v>
      </c>
      <c r="E138" s="102">
        <v>50</v>
      </c>
      <c r="F138" s="26"/>
      <c r="G138" s="40">
        <f t="shared" si="9"/>
        <v>0</v>
      </c>
      <c r="H138" s="38"/>
      <c r="I138" s="87">
        <v>0.05</v>
      </c>
      <c r="J138" s="29">
        <f t="shared" si="10"/>
        <v>0</v>
      </c>
      <c r="K138" s="40">
        <f t="shared" si="11"/>
        <v>0</v>
      </c>
      <c r="L138" s="46"/>
    </row>
    <row r="139" spans="1:12" ht="19.95" customHeight="1" x14ac:dyDescent="0.3">
      <c r="A139" s="83">
        <f t="shared" si="8"/>
        <v>136</v>
      </c>
      <c r="B139" s="90"/>
      <c r="C139" s="89" t="s">
        <v>172</v>
      </c>
      <c r="D139" s="86" t="s">
        <v>43</v>
      </c>
      <c r="E139" s="102">
        <v>15</v>
      </c>
      <c r="F139" s="26"/>
      <c r="G139" s="40">
        <f t="shared" si="9"/>
        <v>0</v>
      </c>
      <c r="H139" s="38"/>
      <c r="I139" s="87">
        <v>0.05</v>
      </c>
      <c r="J139" s="29">
        <f t="shared" si="10"/>
        <v>0</v>
      </c>
      <c r="K139" s="40">
        <f t="shared" si="11"/>
        <v>0</v>
      </c>
      <c r="L139" s="46"/>
    </row>
    <row r="140" spans="1:12" ht="19.95" customHeight="1" x14ac:dyDescent="0.3">
      <c r="A140" s="83">
        <f t="shared" si="8"/>
        <v>137</v>
      </c>
      <c r="B140" s="90"/>
      <c r="C140" s="89" t="s">
        <v>173</v>
      </c>
      <c r="D140" s="86" t="s">
        <v>43</v>
      </c>
      <c r="E140" s="102">
        <v>120</v>
      </c>
      <c r="F140" s="26"/>
      <c r="G140" s="40">
        <f t="shared" si="9"/>
        <v>0</v>
      </c>
      <c r="H140" s="38"/>
      <c r="I140" s="87">
        <v>0.05</v>
      </c>
      <c r="J140" s="29">
        <f t="shared" si="10"/>
        <v>0</v>
      </c>
      <c r="K140" s="40">
        <f t="shared" si="11"/>
        <v>0</v>
      </c>
      <c r="L140" s="46"/>
    </row>
    <row r="141" spans="1:12" ht="19.95" customHeight="1" x14ac:dyDescent="0.3">
      <c r="A141" s="83">
        <f t="shared" si="8"/>
        <v>138</v>
      </c>
      <c r="B141" s="90"/>
      <c r="C141" s="89" t="s">
        <v>174</v>
      </c>
      <c r="D141" s="86" t="s">
        <v>40</v>
      </c>
      <c r="E141" s="102">
        <v>2900</v>
      </c>
      <c r="F141" s="30"/>
      <c r="G141" s="40">
        <f t="shared" si="9"/>
        <v>0</v>
      </c>
      <c r="H141" s="38"/>
      <c r="I141" s="87">
        <v>0.05</v>
      </c>
      <c r="J141" s="29">
        <f t="shared" si="10"/>
        <v>0</v>
      </c>
      <c r="K141" s="40">
        <f t="shared" si="11"/>
        <v>0</v>
      </c>
      <c r="L141" s="46"/>
    </row>
    <row r="142" spans="1:12" ht="19.95" customHeight="1" x14ac:dyDescent="0.3">
      <c r="A142" s="83">
        <f t="shared" si="8"/>
        <v>139</v>
      </c>
      <c r="B142" s="90"/>
      <c r="C142" s="89" t="s">
        <v>175</v>
      </c>
      <c r="D142" s="86" t="s">
        <v>40</v>
      </c>
      <c r="E142" s="102">
        <v>10</v>
      </c>
      <c r="F142" s="26"/>
      <c r="G142" s="40">
        <f t="shared" si="9"/>
        <v>0</v>
      </c>
      <c r="H142" s="38"/>
      <c r="I142" s="87">
        <v>0.05</v>
      </c>
      <c r="J142" s="29">
        <f t="shared" si="10"/>
        <v>0</v>
      </c>
      <c r="K142" s="40">
        <f t="shared" si="11"/>
        <v>0</v>
      </c>
      <c r="L142" s="46"/>
    </row>
    <row r="143" spans="1:12" ht="19.95" customHeight="1" x14ac:dyDescent="0.3">
      <c r="A143" s="83">
        <f t="shared" si="8"/>
        <v>140</v>
      </c>
      <c r="B143" s="90"/>
      <c r="C143" s="89" t="s">
        <v>176</v>
      </c>
      <c r="D143" s="86" t="s">
        <v>43</v>
      </c>
      <c r="E143" s="102">
        <v>50</v>
      </c>
      <c r="F143" s="26"/>
      <c r="G143" s="40">
        <f t="shared" si="9"/>
        <v>0</v>
      </c>
      <c r="H143" s="38"/>
      <c r="I143" s="87">
        <v>0.05</v>
      </c>
      <c r="J143" s="29">
        <f t="shared" si="10"/>
        <v>0</v>
      </c>
      <c r="K143" s="40">
        <f t="shared" si="11"/>
        <v>0</v>
      </c>
      <c r="L143" s="46"/>
    </row>
    <row r="144" spans="1:12" ht="19.95" customHeight="1" x14ac:dyDescent="0.3">
      <c r="A144" s="83">
        <f t="shared" si="8"/>
        <v>141</v>
      </c>
      <c r="B144" s="90"/>
      <c r="C144" s="89" t="s">
        <v>177</v>
      </c>
      <c r="D144" s="86" t="s">
        <v>43</v>
      </c>
      <c r="E144" s="102">
        <v>40</v>
      </c>
      <c r="F144" s="26"/>
      <c r="G144" s="40">
        <f t="shared" si="9"/>
        <v>0</v>
      </c>
      <c r="H144" s="38"/>
      <c r="I144" s="87">
        <v>0.05</v>
      </c>
      <c r="J144" s="29">
        <f t="shared" si="10"/>
        <v>0</v>
      </c>
      <c r="K144" s="40">
        <f t="shared" si="11"/>
        <v>0</v>
      </c>
      <c r="L144" s="46"/>
    </row>
    <row r="145" spans="1:12" ht="19.95" customHeight="1" x14ac:dyDescent="0.3">
      <c r="A145" s="83">
        <f t="shared" si="8"/>
        <v>142</v>
      </c>
      <c r="B145" s="90"/>
      <c r="C145" s="89" t="s">
        <v>178</v>
      </c>
      <c r="D145" s="86" t="s">
        <v>43</v>
      </c>
      <c r="E145" s="102">
        <v>80</v>
      </c>
      <c r="F145" s="26"/>
      <c r="G145" s="40">
        <f t="shared" si="9"/>
        <v>0</v>
      </c>
      <c r="H145" s="38"/>
      <c r="I145" s="87">
        <v>0.05</v>
      </c>
      <c r="J145" s="29">
        <f t="shared" si="10"/>
        <v>0</v>
      </c>
      <c r="K145" s="40">
        <f t="shared" si="11"/>
        <v>0</v>
      </c>
      <c r="L145" s="46"/>
    </row>
    <row r="146" spans="1:12" ht="19.95" customHeight="1" x14ac:dyDescent="0.3">
      <c r="A146" s="83">
        <f t="shared" si="8"/>
        <v>143</v>
      </c>
      <c r="B146" s="90"/>
      <c r="C146" s="89" t="s">
        <v>179</v>
      </c>
      <c r="D146" s="86" t="s">
        <v>40</v>
      </c>
      <c r="E146" s="102">
        <v>30</v>
      </c>
      <c r="F146" s="26"/>
      <c r="G146" s="40">
        <f t="shared" si="9"/>
        <v>0</v>
      </c>
      <c r="H146" s="38"/>
      <c r="I146" s="87">
        <v>0.05</v>
      </c>
      <c r="J146" s="29">
        <f t="shared" si="10"/>
        <v>0</v>
      </c>
      <c r="K146" s="40">
        <f t="shared" si="11"/>
        <v>0</v>
      </c>
      <c r="L146" s="46"/>
    </row>
    <row r="147" spans="1:12" ht="19.95" customHeight="1" x14ac:dyDescent="0.3">
      <c r="A147" s="83">
        <f t="shared" si="8"/>
        <v>144</v>
      </c>
      <c r="B147" s="90"/>
      <c r="C147" s="89" t="s">
        <v>180</v>
      </c>
      <c r="D147" s="86" t="s">
        <v>43</v>
      </c>
      <c r="E147" s="102">
        <v>35</v>
      </c>
      <c r="F147" s="26"/>
      <c r="G147" s="40">
        <f t="shared" si="9"/>
        <v>0</v>
      </c>
      <c r="H147" s="38"/>
      <c r="I147" s="87">
        <v>0.05</v>
      </c>
      <c r="J147" s="29">
        <f t="shared" si="10"/>
        <v>0</v>
      </c>
      <c r="K147" s="40">
        <f t="shared" si="11"/>
        <v>0</v>
      </c>
      <c r="L147" s="46"/>
    </row>
    <row r="148" spans="1:12" ht="19.95" customHeight="1" x14ac:dyDescent="0.3">
      <c r="A148" s="83">
        <f t="shared" si="8"/>
        <v>145</v>
      </c>
      <c r="B148" s="90"/>
      <c r="C148" s="89" t="s">
        <v>181</v>
      </c>
      <c r="D148" s="86" t="s">
        <v>43</v>
      </c>
      <c r="E148" s="102">
        <v>25</v>
      </c>
      <c r="F148" s="26"/>
      <c r="G148" s="40">
        <f t="shared" si="9"/>
        <v>0</v>
      </c>
      <c r="H148" s="38"/>
      <c r="I148" s="87">
        <v>0.05</v>
      </c>
      <c r="J148" s="29">
        <f t="shared" si="10"/>
        <v>0</v>
      </c>
      <c r="K148" s="40">
        <f t="shared" si="11"/>
        <v>0</v>
      </c>
      <c r="L148" s="46"/>
    </row>
    <row r="149" spans="1:12" ht="19.95" customHeight="1" x14ac:dyDescent="0.3">
      <c r="A149" s="83">
        <f t="shared" si="8"/>
        <v>146</v>
      </c>
      <c r="B149" s="90"/>
      <c r="C149" s="89" t="s">
        <v>182</v>
      </c>
      <c r="D149" s="86" t="s">
        <v>43</v>
      </c>
      <c r="E149" s="102">
        <v>25</v>
      </c>
      <c r="F149" s="39"/>
      <c r="G149" s="40">
        <f t="shared" si="9"/>
        <v>0</v>
      </c>
      <c r="H149" s="38"/>
      <c r="I149" s="87">
        <v>0.05</v>
      </c>
      <c r="J149" s="29">
        <f t="shared" si="10"/>
        <v>0</v>
      </c>
      <c r="K149" s="40">
        <f t="shared" si="11"/>
        <v>0</v>
      </c>
      <c r="L149" s="46"/>
    </row>
    <row r="150" spans="1:12" ht="19.95" customHeight="1" x14ac:dyDescent="0.3">
      <c r="A150" s="83">
        <f t="shared" si="8"/>
        <v>147</v>
      </c>
      <c r="B150" s="90"/>
      <c r="C150" s="89" t="s">
        <v>197</v>
      </c>
      <c r="D150" s="86" t="s">
        <v>43</v>
      </c>
      <c r="E150" s="102">
        <v>3500</v>
      </c>
      <c r="F150" s="39"/>
      <c r="G150" s="40">
        <f t="shared" si="9"/>
        <v>0</v>
      </c>
      <c r="H150" s="38"/>
      <c r="I150" s="87">
        <v>0.05</v>
      </c>
      <c r="J150" s="29">
        <f t="shared" si="10"/>
        <v>0</v>
      </c>
      <c r="K150" s="40">
        <f t="shared" si="11"/>
        <v>0</v>
      </c>
      <c r="L150" s="46"/>
    </row>
    <row r="151" spans="1:12" ht="19.95" customHeight="1" x14ac:dyDescent="0.3">
      <c r="A151" s="83">
        <f t="shared" si="8"/>
        <v>148</v>
      </c>
      <c r="B151" s="90"/>
      <c r="C151" s="89" t="s">
        <v>198</v>
      </c>
      <c r="D151" s="86" t="s">
        <v>43</v>
      </c>
      <c r="E151" s="102">
        <v>25</v>
      </c>
      <c r="F151" s="39"/>
      <c r="G151" s="40">
        <f t="shared" si="9"/>
        <v>0</v>
      </c>
      <c r="H151" s="38"/>
      <c r="I151" s="87">
        <v>0.05</v>
      </c>
      <c r="J151" s="29">
        <f t="shared" si="10"/>
        <v>0</v>
      </c>
      <c r="K151" s="40">
        <f t="shared" si="11"/>
        <v>0</v>
      </c>
      <c r="L151" s="46"/>
    </row>
    <row r="152" spans="1:12" ht="19.95" customHeight="1" x14ac:dyDescent="0.3">
      <c r="A152" s="83">
        <f t="shared" si="8"/>
        <v>149</v>
      </c>
      <c r="B152" s="91"/>
      <c r="C152" s="92" t="s">
        <v>199</v>
      </c>
      <c r="D152" s="81" t="s">
        <v>43</v>
      </c>
      <c r="E152" s="103">
        <v>100</v>
      </c>
      <c r="F152" s="26"/>
      <c r="G152" s="27">
        <f t="shared" si="9"/>
        <v>0</v>
      </c>
      <c r="H152" s="38"/>
      <c r="I152" s="87">
        <v>0.05</v>
      </c>
      <c r="J152" s="29">
        <f t="shared" si="10"/>
        <v>0</v>
      </c>
      <c r="K152" s="40">
        <f t="shared" si="11"/>
        <v>0</v>
      </c>
      <c r="L152" s="46"/>
    </row>
    <row r="153" spans="1:12" ht="19.95" customHeight="1" x14ac:dyDescent="0.3">
      <c r="A153" s="83">
        <f t="shared" si="8"/>
        <v>150</v>
      </c>
      <c r="B153" s="90"/>
      <c r="C153" s="89" t="s">
        <v>200</v>
      </c>
      <c r="D153" s="86" t="s">
        <v>218</v>
      </c>
      <c r="E153" s="102">
        <v>660</v>
      </c>
      <c r="F153" s="26"/>
      <c r="G153" s="40">
        <f t="shared" si="9"/>
        <v>0</v>
      </c>
      <c r="H153" s="38"/>
      <c r="I153" s="87">
        <v>0.05</v>
      </c>
      <c r="J153" s="29">
        <f t="shared" si="10"/>
        <v>0</v>
      </c>
      <c r="K153" s="40">
        <f t="shared" si="11"/>
        <v>0</v>
      </c>
      <c r="L153" s="46"/>
    </row>
    <row r="154" spans="1:12" ht="19.95" customHeight="1" x14ac:dyDescent="0.3">
      <c r="A154" s="83">
        <f t="shared" si="8"/>
        <v>151</v>
      </c>
      <c r="B154" s="90"/>
      <c r="C154" s="89" t="s">
        <v>201</v>
      </c>
      <c r="D154" s="86" t="s">
        <v>43</v>
      </c>
      <c r="E154" s="102">
        <v>500</v>
      </c>
      <c r="F154" s="26"/>
      <c r="G154" s="40">
        <f t="shared" si="9"/>
        <v>0</v>
      </c>
      <c r="H154" s="38"/>
      <c r="I154" s="87">
        <v>0.05</v>
      </c>
      <c r="J154" s="29">
        <f t="shared" si="10"/>
        <v>0</v>
      </c>
      <c r="K154" s="40">
        <f t="shared" si="11"/>
        <v>0</v>
      </c>
      <c r="L154" s="46"/>
    </row>
    <row r="155" spans="1:12" ht="19.95" customHeight="1" x14ac:dyDescent="0.3">
      <c r="A155" s="83">
        <f t="shared" si="8"/>
        <v>152</v>
      </c>
      <c r="B155" s="90"/>
      <c r="C155" s="89" t="s">
        <v>202</v>
      </c>
      <c r="D155" s="86" t="s">
        <v>43</v>
      </c>
      <c r="E155" s="102">
        <v>10</v>
      </c>
      <c r="F155" s="26"/>
      <c r="G155" s="40">
        <f t="shared" si="9"/>
        <v>0</v>
      </c>
      <c r="H155" s="38"/>
      <c r="I155" s="87">
        <v>0.08</v>
      </c>
      <c r="J155" s="29">
        <f t="shared" si="10"/>
        <v>0</v>
      </c>
      <c r="K155" s="40">
        <f t="shared" si="11"/>
        <v>0</v>
      </c>
      <c r="L155" s="46"/>
    </row>
    <row r="156" spans="1:12" ht="19.95" customHeight="1" x14ac:dyDescent="0.3">
      <c r="A156" s="83">
        <f t="shared" si="8"/>
        <v>153</v>
      </c>
      <c r="B156" s="90"/>
      <c r="C156" s="89" t="s">
        <v>203</v>
      </c>
      <c r="D156" s="86" t="s">
        <v>43</v>
      </c>
      <c r="E156" s="102">
        <v>15</v>
      </c>
      <c r="F156" s="26"/>
      <c r="G156" s="40">
        <f t="shared" si="9"/>
        <v>0</v>
      </c>
      <c r="H156" s="38"/>
      <c r="I156" s="87">
        <v>0.05</v>
      </c>
      <c r="J156" s="29">
        <f t="shared" si="10"/>
        <v>0</v>
      </c>
      <c r="K156" s="40">
        <f t="shared" si="11"/>
        <v>0</v>
      </c>
      <c r="L156" s="46"/>
    </row>
    <row r="157" spans="1:12" ht="19.95" customHeight="1" x14ac:dyDescent="0.3">
      <c r="A157" s="83">
        <f t="shared" si="8"/>
        <v>154</v>
      </c>
      <c r="B157" s="90"/>
      <c r="C157" s="89" t="s">
        <v>204</v>
      </c>
      <c r="D157" s="86" t="s">
        <v>218</v>
      </c>
      <c r="E157" s="102">
        <v>220</v>
      </c>
      <c r="F157" s="26"/>
      <c r="G157" s="40">
        <f t="shared" si="9"/>
        <v>0</v>
      </c>
      <c r="H157" s="38"/>
      <c r="I157" s="87">
        <v>0.23</v>
      </c>
      <c r="J157" s="29">
        <f t="shared" si="10"/>
        <v>0</v>
      </c>
      <c r="K157" s="40">
        <f t="shared" si="11"/>
        <v>0</v>
      </c>
      <c r="L157" s="46"/>
    </row>
    <row r="158" spans="1:12" ht="19.95" customHeight="1" x14ac:dyDescent="0.3">
      <c r="A158" s="83">
        <f t="shared" si="8"/>
        <v>155</v>
      </c>
      <c r="B158" s="90"/>
      <c r="C158" s="89" t="s">
        <v>205</v>
      </c>
      <c r="D158" s="86" t="s">
        <v>43</v>
      </c>
      <c r="E158" s="102">
        <v>900</v>
      </c>
      <c r="F158" s="26"/>
      <c r="G158" s="40">
        <f t="shared" si="9"/>
        <v>0</v>
      </c>
      <c r="H158" s="38"/>
      <c r="I158" s="87">
        <v>0.05</v>
      </c>
      <c r="J158" s="29">
        <f t="shared" si="10"/>
        <v>0</v>
      </c>
      <c r="K158" s="40">
        <f t="shared" si="11"/>
        <v>0</v>
      </c>
      <c r="L158" s="46"/>
    </row>
    <row r="159" spans="1:12" ht="19.95" customHeight="1" x14ac:dyDescent="0.3">
      <c r="A159" s="83">
        <f t="shared" si="8"/>
        <v>156</v>
      </c>
      <c r="B159" s="90"/>
      <c r="C159" s="89" t="s">
        <v>206</v>
      </c>
      <c r="D159" s="86" t="s">
        <v>43</v>
      </c>
      <c r="E159" s="102">
        <v>2</v>
      </c>
      <c r="F159" s="26"/>
      <c r="G159" s="40">
        <f t="shared" si="9"/>
        <v>0</v>
      </c>
      <c r="H159" s="38"/>
      <c r="I159" s="87">
        <v>0.08</v>
      </c>
      <c r="J159" s="29">
        <f t="shared" si="10"/>
        <v>0</v>
      </c>
      <c r="K159" s="40">
        <f t="shared" si="11"/>
        <v>0</v>
      </c>
      <c r="L159" s="46"/>
    </row>
    <row r="160" spans="1:12" ht="19.95" customHeight="1" x14ac:dyDescent="0.3">
      <c r="A160" s="83">
        <f t="shared" si="8"/>
        <v>157</v>
      </c>
      <c r="B160" s="90"/>
      <c r="C160" s="89" t="s">
        <v>207</v>
      </c>
      <c r="D160" s="86" t="s">
        <v>43</v>
      </c>
      <c r="E160" s="102">
        <v>3</v>
      </c>
      <c r="F160" s="26"/>
      <c r="G160" s="40">
        <f t="shared" si="9"/>
        <v>0</v>
      </c>
      <c r="H160" s="38"/>
      <c r="I160" s="87">
        <v>0.08</v>
      </c>
      <c r="J160" s="29">
        <f t="shared" si="10"/>
        <v>0</v>
      </c>
      <c r="K160" s="40">
        <f t="shared" si="11"/>
        <v>0</v>
      </c>
      <c r="L160" s="46"/>
    </row>
    <row r="161" spans="1:12" ht="19.95" customHeight="1" x14ac:dyDescent="0.3">
      <c r="A161" s="83">
        <f t="shared" si="8"/>
        <v>158</v>
      </c>
      <c r="B161" s="90"/>
      <c r="C161" s="89" t="s">
        <v>208</v>
      </c>
      <c r="D161" s="86" t="s">
        <v>40</v>
      </c>
      <c r="E161" s="102">
        <v>100</v>
      </c>
      <c r="F161" s="26"/>
      <c r="G161" s="40">
        <f t="shared" si="9"/>
        <v>0</v>
      </c>
      <c r="H161" s="38"/>
      <c r="I161" s="87">
        <v>0.05</v>
      </c>
      <c r="J161" s="29">
        <f t="shared" si="10"/>
        <v>0</v>
      </c>
      <c r="K161" s="40">
        <f t="shared" si="11"/>
        <v>0</v>
      </c>
      <c r="L161" s="46"/>
    </row>
    <row r="162" spans="1:12" ht="19.95" customHeight="1" x14ac:dyDescent="0.3">
      <c r="A162" s="83">
        <f t="shared" si="8"/>
        <v>159</v>
      </c>
      <c r="B162" s="90"/>
      <c r="C162" s="89" t="s">
        <v>209</v>
      </c>
      <c r="D162" s="86" t="s">
        <v>43</v>
      </c>
      <c r="E162" s="102">
        <v>15</v>
      </c>
      <c r="F162" s="26"/>
      <c r="G162" s="40">
        <f t="shared" si="9"/>
        <v>0</v>
      </c>
      <c r="H162" s="38"/>
      <c r="I162" s="87">
        <v>0.05</v>
      </c>
      <c r="J162" s="29">
        <f t="shared" si="10"/>
        <v>0</v>
      </c>
      <c r="K162" s="40">
        <f t="shared" si="11"/>
        <v>0</v>
      </c>
      <c r="L162" s="46"/>
    </row>
    <row r="163" spans="1:12" ht="19.95" customHeight="1" x14ac:dyDescent="0.3">
      <c r="A163" s="83">
        <f t="shared" si="8"/>
        <v>160</v>
      </c>
      <c r="B163" s="90"/>
      <c r="C163" s="89" t="s">
        <v>210</v>
      </c>
      <c r="D163" s="86" t="s">
        <v>43</v>
      </c>
      <c r="E163" s="102">
        <v>40</v>
      </c>
      <c r="F163" s="26"/>
      <c r="G163" s="40">
        <f t="shared" si="9"/>
        <v>0</v>
      </c>
      <c r="H163" s="38"/>
      <c r="I163" s="87">
        <v>0.05</v>
      </c>
      <c r="J163" s="29">
        <f t="shared" si="10"/>
        <v>0</v>
      </c>
      <c r="K163" s="40">
        <f t="shared" si="11"/>
        <v>0</v>
      </c>
      <c r="L163" s="46"/>
    </row>
    <row r="164" spans="1:12" ht="19.95" customHeight="1" x14ac:dyDescent="0.3">
      <c r="A164" s="83">
        <f t="shared" si="8"/>
        <v>161</v>
      </c>
      <c r="B164" s="90"/>
      <c r="C164" s="89" t="s">
        <v>211</v>
      </c>
      <c r="D164" s="86" t="s">
        <v>40</v>
      </c>
      <c r="E164" s="102">
        <v>20</v>
      </c>
      <c r="F164" s="26"/>
      <c r="G164" s="40">
        <f t="shared" si="9"/>
        <v>0</v>
      </c>
      <c r="H164" s="38"/>
      <c r="I164" s="87">
        <v>0.05</v>
      </c>
      <c r="J164" s="29">
        <f t="shared" si="10"/>
        <v>0</v>
      </c>
      <c r="K164" s="40">
        <f t="shared" si="11"/>
        <v>0</v>
      </c>
      <c r="L164" s="46"/>
    </row>
    <row r="165" spans="1:12" ht="19.95" customHeight="1" x14ac:dyDescent="0.3">
      <c r="A165" s="83">
        <f t="shared" si="8"/>
        <v>162</v>
      </c>
      <c r="B165" s="90"/>
      <c r="C165" s="89" t="s">
        <v>212</v>
      </c>
      <c r="D165" s="86" t="s">
        <v>40</v>
      </c>
      <c r="E165" s="102">
        <v>6</v>
      </c>
      <c r="F165" s="26"/>
      <c r="G165" s="40">
        <f t="shared" si="9"/>
        <v>0</v>
      </c>
      <c r="H165" s="38"/>
      <c r="I165" s="87">
        <v>0.05</v>
      </c>
      <c r="J165" s="29">
        <f t="shared" si="10"/>
        <v>0</v>
      </c>
      <c r="K165" s="40">
        <f t="shared" si="11"/>
        <v>0</v>
      </c>
      <c r="L165" s="46"/>
    </row>
    <row r="166" spans="1:12" ht="19.95" customHeight="1" x14ac:dyDescent="0.3">
      <c r="A166" s="83">
        <f t="shared" si="8"/>
        <v>163</v>
      </c>
      <c r="B166" s="90"/>
      <c r="C166" s="89" t="s">
        <v>213</v>
      </c>
      <c r="D166" s="86" t="s">
        <v>40</v>
      </c>
      <c r="E166" s="102">
        <v>6</v>
      </c>
      <c r="F166" s="26"/>
      <c r="G166" s="40">
        <f t="shared" si="9"/>
        <v>0</v>
      </c>
      <c r="H166" s="38"/>
      <c r="I166" s="87">
        <v>0.05</v>
      </c>
      <c r="J166" s="29">
        <f t="shared" si="10"/>
        <v>0</v>
      </c>
      <c r="K166" s="40">
        <f t="shared" si="11"/>
        <v>0</v>
      </c>
      <c r="L166" s="46"/>
    </row>
    <row r="167" spans="1:12" ht="19.95" customHeight="1" x14ac:dyDescent="0.3">
      <c r="A167" s="83">
        <f t="shared" si="8"/>
        <v>164</v>
      </c>
      <c r="B167" s="90"/>
      <c r="C167" s="89" t="s">
        <v>214</v>
      </c>
      <c r="D167" s="86" t="s">
        <v>43</v>
      </c>
      <c r="E167" s="102">
        <v>440</v>
      </c>
      <c r="F167" s="26"/>
      <c r="G167" s="40">
        <f t="shared" si="9"/>
        <v>0</v>
      </c>
      <c r="H167" s="38"/>
      <c r="I167" s="87">
        <v>0.05</v>
      </c>
      <c r="J167" s="29">
        <f t="shared" si="10"/>
        <v>0</v>
      </c>
      <c r="K167" s="40">
        <f t="shared" si="11"/>
        <v>0</v>
      </c>
      <c r="L167" s="46"/>
    </row>
    <row r="168" spans="1:12" ht="19.95" customHeight="1" x14ac:dyDescent="0.3">
      <c r="A168" s="83">
        <f t="shared" si="8"/>
        <v>165</v>
      </c>
      <c r="B168" s="90"/>
      <c r="C168" s="89" t="s">
        <v>215</v>
      </c>
      <c r="D168" s="86" t="s">
        <v>43</v>
      </c>
      <c r="E168" s="102">
        <v>220</v>
      </c>
      <c r="F168" s="26"/>
      <c r="G168" s="40">
        <f t="shared" si="9"/>
        <v>0</v>
      </c>
      <c r="H168" s="38"/>
      <c r="I168" s="87">
        <v>0.05</v>
      </c>
      <c r="J168" s="29">
        <f t="shared" si="10"/>
        <v>0</v>
      </c>
      <c r="K168" s="40">
        <f t="shared" si="11"/>
        <v>0</v>
      </c>
      <c r="L168" s="46"/>
    </row>
    <row r="169" spans="1:12" ht="19.95" customHeight="1" x14ac:dyDescent="0.3">
      <c r="A169" s="106">
        <f t="shared" si="8"/>
        <v>166</v>
      </c>
      <c r="B169" s="90"/>
      <c r="C169" s="93" t="s">
        <v>216</v>
      </c>
      <c r="D169" s="94" t="s">
        <v>43</v>
      </c>
      <c r="E169" s="104">
        <v>15</v>
      </c>
      <c r="F169" s="31"/>
      <c r="G169" s="41">
        <f t="shared" si="9"/>
        <v>0</v>
      </c>
      <c r="H169" s="38"/>
      <c r="I169" s="95">
        <v>0.05</v>
      </c>
      <c r="J169" s="32">
        <f t="shared" si="10"/>
        <v>0</v>
      </c>
      <c r="K169" s="41">
        <f t="shared" si="11"/>
        <v>0</v>
      </c>
      <c r="L169" s="46"/>
    </row>
    <row r="170" spans="1:12" s="75" customFormat="1" ht="52.2" customHeight="1" x14ac:dyDescent="0.3">
      <c r="A170" s="152" t="s">
        <v>183</v>
      </c>
      <c r="B170" s="152"/>
      <c r="C170" s="152"/>
      <c r="D170" s="152"/>
      <c r="E170" s="152"/>
      <c r="F170" s="153"/>
      <c r="G170" s="33">
        <f>SUM(G4:G169)</f>
        <v>0</v>
      </c>
      <c r="H170" s="96"/>
      <c r="I170" s="97"/>
      <c r="J170" s="98" t="s">
        <v>184</v>
      </c>
      <c r="K170" s="33">
        <f>SUM(K4:K169)</f>
        <v>0</v>
      </c>
    </row>
    <row r="171" spans="1:12" ht="19.95" customHeight="1" x14ac:dyDescent="0.3">
      <c r="A171" s="67" t="s">
        <v>185</v>
      </c>
      <c r="E171" s="105"/>
      <c r="K171" s="99"/>
      <c r="L171" s="46"/>
    </row>
    <row r="172" spans="1:12" ht="19.95" customHeight="1" x14ac:dyDescent="0.3">
      <c r="A172" s="67" t="s">
        <v>186</v>
      </c>
      <c r="E172" s="105"/>
      <c r="K172" s="99"/>
      <c r="L172" s="46"/>
    </row>
    <row r="173" spans="1:12" ht="19.95" customHeight="1" x14ac:dyDescent="0.3">
      <c r="L173" s="46"/>
    </row>
    <row r="174" spans="1:12" s="75" customFormat="1" ht="19.95" customHeight="1" x14ac:dyDescent="0.3">
      <c r="A174" s="107"/>
      <c r="B174" s="108"/>
      <c r="C174" s="109"/>
      <c r="D174" s="107"/>
      <c r="E174" s="110"/>
      <c r="F174" s="69"/>
      <c r="G174" s="69"/>
      <c r="H174" s="96"/>
      <c r="I174" s="111"/>
      <c r="K174" s="113" t="s">
        <v>219</v>
      </c>
    </row>
    <row r="175" spans="1:12" s="75" customFormat="1" x14ac:dyDescent="0.35">
      <c r="A175" s="107"/>
      <c r="B175" s="108"/>
      <c r="C175" s="109"/>
      <c r="D175" s="107"/>
      <c r="E175" s="110"/>
      <c r="F175" s="69"/>
      <c r="G175" s="69"/>
      <c r="H175" s="96"/>
      <c r="I175" s="111"/>
      <c r="K175" s="114" t="s">
        <v>27</v>
      </c>
      <c r="L175" s="112"/>
    </row>
  </sheetData>
  <autoFilter ref="I3:K170"/>
  <mergeCells count="1">
    <mergeCell ref="A170:F170"/>
  </mergeCells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2021-12-15T10:55:11Z</dcterms:modified>
</cp:coreProperties>
</file>