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ZP 2024 na BIP\"/>
    </mc:Choice>
  </mc:AlternateContent>
  <bookViews>
    <workbookView xWindow="0" yWindow="0" windowWidth="20160" windowHeight="8448"/>
  </bookViews>
  <sheets>
    <sheet name="Formularz oferty" sheetId="2" r:id="rId1"/>
    <sheet name="spożywcze" sheetId="1" r:id="rId2"/>
  </sheets>
  <definedNames>
    <definedName name="_xlnm._FilterDatabase" localSheetId="1" hidden="1">spożywcze!$A$3:$R$130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8" i="1" l="1"/>
  <c r="A76" i="1"/>
  <c r="G115" i="1" l="1"/>
  <c r="J115" i="1"/>
  <c r="K115" i="1" s="1"/>
  <c r="J125" i="1" l="1"/>
  <c r="K125" i="1" s="1"/>
  <c r="J126" i="1"/>
  <c r="K126" i="1" s="1"/>
  <c r="J124" i="1"/>
  <c r="K124" i="1" s="1"/>
  <c r="J123" i="1"/>
  <c r="K123" i="1" s="1"/>
  <c r="J122" i="1"/>
  <c r="K122" i="1" s="1"/>
  <c r="J121" i="1"/>
  <c r="K121" i="1" s="1"/>
  <c r="J120" i="1"/>
  <c r="K120" i="1" s="1"/>
  <c r="J116" i="1"/>
  <c r="K116" i="1" s="1"/>
  <c r="J111" i="1"/>
  <c r="K111" i="1" s="1"/>
  <c r="J103" i="1"/>
  <c r="K103" i="1" s="1"/>
  <c r="J96" i="1"/>
  <c r="K96" i="1" s="1"/>
  <c r="J88" i="1"/>
  <c r="K88" i="1" s="1"/>
  <c r="J77" i="1"/>
  <c r="K77" i="1" s="1"/>
  <c r="J73" i="1"/>
  <c r="K73" i="1" s="1"/>
  <c r="J72" i="1"/>
  <c r="K72" i="1" s="1"/>
  <c r="J71" i="1"/>
  <c r="K71" i="1" s="1"/>
  <c r="J52" i="1"/>
  <c r="K52" i="1" s="1"/>
  <c r="J37" i="1"/>
  <c r="K37" i="1" s="1"/>
  <c r="J27" i="1"/>
  <c r="K27" i="1" s="1"/>
  <c r="J17" i="1"/>
  <c r="K17" i="1" s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6" i="1"/>
  <c r="G77" i="1"/>
  <c r="G75" i="1"/>
  <c r="G74" i="1"/>
  <c r="G73" i="1"/>
  <c r="G72" i="1"/>
  <c r="G71" i="1"/>
  <c r="G70" i="1"/>
  <c r="G69" i="1"/>
  <c r="G68" i="1"/>
  <c r="G67" i="1"/>
  <c r="G66" i="1"/>
  <c r="G63" i="1"/>
  <c r="G65" i="1"/>
  <c r="G64" i="1"/>
  <c r="G61" i="1"/>
  <c r="G62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6" i="1"/>
  <c r="G17" i="1"/>
  <c r="G15" i="1"/>
  <c r="G14" i="1"/>
  <c r="G13" i="1"/>
  <c r="G12" i="1"/>
  <c r="G11" i="1"/>
  <c r="G10" i="1"/>
  <c r="G9" i="1"/>
  <c r="G8" i="1"/>
  <c r="G7" i="1"/>
  <c r="G6" i="1"/>
  <c r="G5" i="1"/>
  <c r="G4" i="1"/>
  <c r="G128" i="1" l="1"/>
  <c r="J105" i="1"/>
  <c r="K105" i="1" s="1"/>
  <c r="J44" i="1"/>
  <c r="K44" i="1" s="1"/>
  <c r="J86" i="1"/>
  <c r="K86" i="1" s="1"/>
  <c r="J91" i="1"/>
  <c r="K91" i="1" s="1"/>
  <c r="J50" i="1"/>
  <c r="K50" i="1" s="1"/>
  <c r="J24" i="1"/>
  <c r="K24" i="1" s="1"/>
  <c r="J9" i="1"/>
  <c r="K9" i="1" s="1"/>
  <c r="J101" i="1"/>
  <c r="K101" i="1" s="1"/>
  <c r="J76" i="1"/>
  <c r="K76" i="1" s="1"/>
  <c r="J113" i="1"/>
  <c r="K113" i="1" s="1"/>
  <c r="J65" i="1"/>
  <c r="K65" i="1" s="1"/>
  <c r="J61" i="1"/>
  <c r="K61" i="1" s="1"/>
  <c r="J31" i="1"/>
  <c r="K31" i="1" s="1"/>
  <c r="J70" i="1"/>
  <c r="K70" i="1" s="1"/>
  <c r="J87" i="1"/>
  <c r="K87" i="1" s="1"/>
  <c r="J109" i="1"/>
  <c r="K109" i="1" s="1"/>
  <c r="J110" i="1"/>
  <c r="K110" i="1" s="1"/>
  <c r="J21" i="1"/>
  <c r="K21" i="1" s="1"/>
  <c r="J23" i="1"/>
  <c r="K23" i="1" s="1"/>
  <c r="J25" i="1"/>
  <c r="K25" i="1" s="1"/>
  <c r="J114" i="1"/>
  <c r="K114" i="1" s="1"/>
  <c r="J75" i="1"/>
  <c r="K75" i="1" s="1"/>
  <c r="J74" i="1"/>
  <c r="K74" i="1" s="1"/>
  <c r="J84" i="1"/>
  <c r="K84" i="1" s="1"/>
  <c r="J19" i="1"/>
  <c r="K19" i="1" s="1"/>
  <c r="J20" i="1"/>
  <c r="K20" i="1" s="1"/>
  <c r="J5" i="1"/>
  <c r="K5" i="1" s="1"/>
  <c r="J102" i="1"/>
  <c r="K102" i="1" s="1"/>
  <c r="J97" i="1"/>
  <c r="K97" i="1" s="1"/>
  <c r="J10" i="1"/>
  <c r="K10" i="1" s="1"/>
  <c r="J26" i="1"/>
  <c r="K26" i="1" s="1"/>
  <c r="J49" i="1"/>
  <c r="K49" i="1" s="1"/>
  <c r="J22" i="1"/>
  <c r="K22" i="1" s="1"/>
  <c r="J43" i="1"/>
  <c r="K43" i="1" s="1"/>
  <c r="J46" i="1"/>
  <c r="K46" i="1" s="1"/>
  <c r="J47" i="1"/>
  <c r="K47" i="1" s="1"/>
  <c r="J48" i="1"/>
  <c r="K48" i="1" s="1"/>
  <c r="J81" i="1"/>
  <c r="K81" i="1" s="1"/>
  <c r="J80" i="1"/>
  <c r="K80" i="1" s="1"/>
  <c r="J79" i="1"/>
  <c r="K79" i="1" s="1"/>
  <c r="J82" i="1"/>
  <c r="K82" i="1" s="1"/>
  <c r="J4" i="1"/>
  <c r="K4" i="1" s="1"/>
  <c r="J106" i="1"/>
  <c r="K106" i="1" s="1"/>
  <c r="J34" i="1"/>
  <c r="K34" i="1" s="1"/>
  <c r="J35" i="1"/>
  <c r="K35" i="1" s="1"/>
  <c r="J107" i="1"/>
  <c r="K107" i="1" s="1"/>
  <c r="J104" i="1"/>
  <c r="K104" i="1" s="1"/>
  <c r="J33" i="1"/>
  <c r="K33" i="1" s="1"/>
  <c r="J42" i="1"/>
  <c r="K42" i="1" s="1"/>
  <c r="J67" i="1"/>
  <c r="K67" i="1" s="1"/>
  <c r="J66" i="1"/>
  <c r="K66" i="1" s="1"/>
  <c r="J69" i="1"/>
  <c r="K69" i="1" s="1"/>
  <c r="J119" i="1"/>
  <c r="K119" i="1" s="1"/>
  <c r="J118" i="1"/>
  <c r="K118" i="1" s="1"/>
  <c r="J100" i="1"/>
  <c r="K100" i="1" s="1"/>
  <c r="J99" i="1"/>
  <c r="K99" i="1" s="1"/>
  <c r="J36" i="1"/>
  <c r="K36" i="1" s="1"/>
  <c r="J40" i="1"/>
  <c r="K40" i="1" s="1"/>
  <c r="J41" i="1"/>
  <c r="K41" i="1" s="1"/>
  <c r="J39" i="1"/>
  <c r="K39" i="1" s="1"/>
  <c r="J38" i="1"/>
  <c r="K38" i="1" s="1"/>
  <c r="J68" i="1"/>
  <c r="K68" i="1" s="1"/>
  <c r="J90" i="1"/>
  <c r="K90" i="1" s="1"/>
  <c r="J6" i="1"/>
  <c r="K6" i="1" s="1"/>
  <c r="J15" i="1"/>
  <c r="K15" i="1" s="1"/>
  <c r="J108" i="1"/>
  <c r="K108" i="1" s="1"/>
  <c r="J30" i="1"/>
  <c r="K30" i="1" s="1"/>
  <c r="J11" i="1"/>
  <c r="K11" i="1" s="1"/>
  <c r="J98" i="1"/>
  <c r="K98" i="1" s="1"/>
  <c r="J8" i="1"/>
  <c r="K8" i="1" s="1"/>
  <c r="J95" i="1"/>
  <c r="K95" i="1" s="1"/>
  <c r="J94" i="1"/>
  <c r="K94" i="1" s="1"/>
  <c r="J93" i="1"/>
  <c r="K93" i="1" s="1"/>
  <c r="J51" i="1"/>
  <c r="K51" i="1" s="1"/>
  <c r="J45" i="1"/>
  <c r="K45" i="1" s="1"/>
  <c r="J53" i="1"/>
  <c r="K53" i="1" s="1"/>
  <c r="J83" i="1"/>
  <c r="K83" i="1" s="1"/>
  <c r="J7" i="1"/>
  <c r="K7" i="1" s="1"/>
  <c r="J16" i="1"/>
  <c r="K16" i="1" s="1"/>
  <c r="J89" i="1"/>
  <c r="K89" i="1" s="1"/>
  <c r="J85" i="1"/>
  <c r="K85" i="1" s="1"/>
  <c r="J32" i="1"/>
  <c r="K32" i="1" s="1"/>
  <c r="J18" i="1"/>
  <c r="K18" i="1" s="1"/>
  <c r="J112" i="1"/>
  <c r="K112" i="1" s="1"/>
  <c r="J14" i="1"/>
  <c r="K14" i="1" s="1"/>
  <c r="J92" i="1"/>
  <c r="K92" i="1" s="1"/>
  <c r="J13" i="1"/>
  <c r="K13" i="1" s="1"/>
  <c r="J78" i="1"/>
  <c r="K78" i="1" s="1"/>
  <c r="J54" i="1"/>
  <c r="K54" i="1" s="1"/>
  <c r="J55" i="1"/>
  <c r="K55" i="1" s="1"/>
  <c r="J127" i="1"/>
  <c r="K127" i="1" s="1"/>
  <c r="J28" i="1"/>
  <c r="K28" i="1" s="1"/>
  <c r="J29" i="1"/>
  <c r="K29" i="1" s="1"/>
  <c r="J63" i="1"/>
  <c r="K63" i="1" s="1"/>
  <c r="J59" i="1"/>
  <c r="K59" i="1" s="1"/>
  <c r="J56" i="1"/>
  <c r="K56" i="1" s="1"/>
  <c r="J60" i="1"/>
  <c r="K60" i="1" s="1"/>
  <c r="J62" i="1"/>
  <c r="K62" i="1" s="1"/>
  <c r="J58" i="1"/>
  <c r="K58" i="1" s="1"/>
  <c r="J64" i="1"/>
  <c r="K64" i="1" s="1"/>
  <c r="J57" i="1"/>
  <c r="K57" i="1" s="1"/>
  <c r="J117" i="1"/>
  <c r="K117" i="1" s="1"/>
  <c r="J12" i="1"/>
  <c r="K12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l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K128" i="1"/>
  <c r="A116" i="1" l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</calcChain>
</file>

<file path=xl/sharedStrings.xml><?xml version="1.0" encoding="utf-8"?>
<sst xmlns="http://schemas.openxmlformats.org/spreadsheetml/2006/main" count="298" uniqueCount="178">
  <si>
    <t xml:space="preserve">Formularz asortymentowo – cenowy  </t>
  </si>
  <si>
    <t>lp</t>
  </si>
  <si>
    <t>CPV</t>
  </si>
  <si>
    <t>Nazwa asortymentu</t>
  </si>
  <si>
    <t>J.m.</t>
  </si>
  <si>
    <t>Orientacyjne zapotrzebowanie</t>
  </si>
  <si>
    <t>Wartość netto</t>
  </si>
  <si>
    <t>Vat
popraw, jeśli inna stawka</t>
  </si>
  <si>
    <r>
      <t>Cena brutto</t>
    </r>
    <r>
      <rPr>
        <b/>
        <sz val="8"/>
        <color indexed="10"/>
        <rFont val="Calibri"/>
        <family val="2"/>
        <charset val="238"/>
      </rPr>
      <t/>
    </r>
  </si>
  <si>
    <t>Wartość brutto</t>
  </si>
  <si>
    <t>Cukier</t>
  </si>
  <si>
    <t>kg</t>
  </si>
  <si>
    <t>Sól o obniżonej zawartości sodu</t>
  </si>
  <si>
    <t>szt</t>
  </si>
  <si>
    <t>Makaron kokardka 0,4kg</t>
  </si>
  <si>
    <t>Makaron łezki, literki 250g</t>
  </si>
  <si>
    <t>Makaron czaniecki nitki 250g</t>
  </si>
  <si>
    <t>Makaron łazanka lubella 0,5kg</t>
  </si>
  <si>
    <t xml:space="preserve">Herbata owocowa </t>
  </si>
  <si>
    <t>Żur kiszony 400g</t>
  </si>
  <si>
    <t>Majonez Winiary 700ml</t>
  </si>
  <si>
    <t>Majonez Winiary 400ml</t>
  </si>
  <si>
    <t>Ocet 10% 0,5l</t>
  </si>
  <si>
    <t>Cukier waniliowy</t>
  </si>
  <si>
    <t>Proszek do pieczenia</t>
  </si>
  <si>
    <t>Soda oczyszczona</t>
  </si>
  <si>
    <t>Drożdże instant</t>
  </si>
  <si>
    <t>Jarzynka Smak natury  3kg</t>
  </si>
  <si>
    <t>Papryka słodka 600g - 800g</t>
  </si>
  <si>
    <t>Pieprz czarny mielony  800g - 1000g</t>
  </si>
  <si>
    <t>Czosnek granulowany 1kg</t>
  </si>
  <si>
    <t>Bazylia 230g</t>
  </si>
  <si>
    <t>Oregano 230g</t>
  </si>
  <si>
    <t>Majeranek 150g</t>
  </si>
  <si>
    <t>Kminek mielony 6g</t>
  </si>
  <si>
    <t>Przyprawa do gyrosa bez soli</t>
  </si>
  <si>
    <t>Przyprawa do kurczaka bez soli</t>
  </si>
  <si>
    <t>Przyprawa do ryb bez soli</t>
  </si>
  <si>
    <t>Chrupki kukurydziane 25g</t>
  </si>
  <si>
    <t>Rurka kukurydziana mleczna, czekolada</t>
  </si>
  <si>
    <t xml:space="preserve">Ciastka  zbożowe z mlekiem </t>
  </si>
  <si>
    <t>Herbatniki Be - Be</t>
  </si>
  <si>
    <t>Sezamki</t>
  </si>
  <si>
    <t>Czekolada</t>
  </si>
  <si>
    <t>Mąka wrocławska typ 500</t>
  </si>
  <si>
    <t xml:space="preserve">Kasza gryczana </t>
  </si>
  <si>
    <t>Kasza jęczmienna średnia</t>
  </si>
  <si>
    <t>Kasza manna</t>
  </si>
  <si>
    <t>Kasza kus - kus</t>
  </si>
  <si>
    <t>Kasza Bulgur</t>
  </si>
  <si>
    <t xml:space="preserve">Ryż </t>
  </si>
  <si>
    <t>Ryż paraboliczny</t>
  </si>
  <si>
    <t>Śmietana  18% 0,5l</t>
  </si>
  <si>
    <t>szt.</t>
  </si>
  <si>
    <t>Śmietana  30% 0,5l</t>
  </si>
  <si>
    <t>Mąka ziemniaczana</t>
  </si>
  <si>
    <t>Masło 200g</t>
  </si>
  <si>
    <t>Mleko 3,2%</t>
  </si>
  <si>
    <t>l</t>
  </si>
  <si>
    <t>Maślanka</t>
  </si>
  <si>
    <t>Kefir 2% 400ml</t>
  </si>
  <si>
    <t>Śmietana 18% 330ml</t>
  </si>
  <si>
    <t>Twaróg półtłusty</t>
  </si>
  <si>
    <t>Ser Feta 16% 270g</t>
  </si>
  <si>
    <t>Serek waniliowy Danio 140g</t>
  </si>
  <si>
    <t>Jogurt owocowy Jogobela 150g</t>
  </si>
  <si>
    <t>Jogurt owocowy gratka</t>
  </si>
  <si>
    <t>Serek homogenizowany waniliowy 1kg</t>
  </si>
  <si>
    <t>Actimel 100ml</t>
  </si>
  <si>
    <t>Olej Kujawski 1l</t>
  </si>
  <si>
    <t>Ogórek kiszony</t>
  </si>
  <si>
    <t>Ogórek kiszony 0,9l</t>
  </si>
  <si>
    <t>Ogórek konserwowy 0,9l</t>
  </si>
  <si>
    <t>Koncentrat pomidorowy 950ml Pudliszki</t>
  </si>
  <si>
    <t>Koncentrat pomidorowy 200ml Pudliszki</t>
  </si>
  <si>
    <t>Koncentrat buraczany 300ml Krakus</t>
  </si>
  <si>
    <t>Fasola czerwona konserwowa 400g</t>
  </si>
  <si>
    <t>Kukurydza konserwowa 400g</t>
  </si>
  <si>
    <t>Groszek konserwowy 400g</t>
  </si>
  <si>
    <t>Chrzan 150g</t>
  </si>
  <si>
    <t>Seler cięty 1700ml</t>
  </si>
  <si>
    <t>Ananas plastry 565g</t>
  </si>
  <si>
    <t>Dżem truskawka 100% bez dodatku cukru</t>
  </si>
  <si>
    <t>Dżem brzoskwinia 100% bez dodatku cukru</t>
  </si>
  <si>
    <t>Papryka konserwowa</t>
  </si>
  <si>
    <t>Mus owocowy 4*100g</t>
  </si>
  <si>
    <t>Mus owocowy saszetka 100g KUBUŚ</t>
  </si>
  <si>
    <t>Sok naturalny owocowy 100%</t>
  </si>
  <si>
    <t>Sok owocowy 100% 200ml</t>
  </si>
  <si>
    <t>Groch łuszczony 0,5kg</t>
  </si>
  <si>
    <t>Fasola kolorowa 0,5</t>
  </si>
  <si>
    <t>Fasola biała 0,5</t>
  </si>
  <si>
    <t>Soczewica czerwona</t>
  </si>
  <si>
    <t>Słonecznik łuszczony 100g</t>
  </si>
  <si>
    <t>Pestki dyni 100g</t>
  </si>
  <si>
    <t>Miód pszczeli 650g</t>
  </si>
  <si>
    <t>Jaja kurze świeże</t>
  </si>
  <si>
    <t>Sok Kubuś100% 0,3l</t>
  </si>
  <si>
    <t>Musztarda 200g</t>
  </si>
  <si>
    <t>Chrupki kukurydziane bananowe, czekolada 15g</t>
  </si>
  <si>
    <t>Gałka muszkatałowa</t>
  </si>
  <si>
    <t>Kinder Mleczna Kanapka</t>
  </si>
  <si>
    <t>Ser twardy Gouda</t>
  </si>
  <si>
    <t>Razem wartość netto:</t>
  </si>
  <si>
    <t>brutto:</t>
  </si>
  <si>
    <t>Uwaga! Podana ilość orientacyjnego zapotrzebowania w okresie 10 m-cy realizacji umowy może różnić się</t>
  </si>
  <si>
    <t>od ilości zamawianej przez Zamawiającego po podpisaniu umowy.</t>
  </si>
  <si>
    <t>……………………………………………………………………………….……………………....………………….……………..</t>
  </si>
  <si>
    <t>data i podpis osoby uprawnionej do składania oświadczeń woli w imieniu Wykonawcy</t>
  </si>
  <si>
    <t>Sygnatura zapytania ofertowego:</t>
  </si>
  <si>
    <t>Przedmiot: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</si>
  <si>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</si>
  <si>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</si>
  <si>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</si>
  <si>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</si>
  <si>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</si>
  <si>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</si>
  <si>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</si>
  <si>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</si>
  <si>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</si>
  <si>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</si>
  <si>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bank:</t>
  </si>
  <si>
    <t>nr konta:</t>
  </si>
  <si>
    <t>Przystępując do postępowania o udzielenie zamówienia publicznego o przedmiocie określonym powyżej, oferujemy realizację zamówienia zgodnie z zasadami określonymi w zapytaniu ofertowym.</t>
  </si>
  <si>
    <t>Cena netto:</t>
  </si>
  <si>
    <t>Cena brutto:</t>
  </si>
  <si>
    <t>słownie:</t>
  </si>
  <si>
    <t>stawka VAT:</t>
  </si>
  <si>
    <t>kwota VAT:</t>
  </si>
  <si>
    <t>Termin wykonania:</t>
  </si>
  <si>
    <t>Okres gwarancji:</t>
  </si>
  <si>
    <t>Osoba odpowiedzialna za realizację umowy:</t>
  </si>
  <si>
    <t>imię i nazwisko, numer telefonu, adres e-mail</t>
  </si>
  <si>
    <t>Powyższa cena obejmuje pełny zakres zamówienia określony w warunkach przedstawionych w opisie przedmiotu zamówienia.</t>
  </si>
  <si>
    <t>Oświadczamy, że zapoznaliśmy się z opisem przedmiotu zamówienia, warunkami i terminem realizacji zamówienia oraz projektem umowy i nie wnosimy do nich zastrzeżeń.</t>
  </si>
  <si>
    <t>Oświadczamy, że uważamy się za związanych niniejszą ofertą na czas 30 dni.</t>
  </si>
  <si>
    <t>Załącznikiem do niniejszej oferty jest oświadczenie Wykonawcy (załącznik nr 2).</t>
  </si>
  <si>
    <t>……………………………………………………..</t>
  </si>
  <si>
    <t>SP20.254.01.2024</t>
  </si>
  <si>
    <t>Załącznik nr 1 do zapytania ofertowego SP20.254.01.2024</t>
  </si>
  <si>
    <t>Załącznik nr 1a do Zapytania ofertowego Nr SP20.254. 01 .2024</t>
  </si>
  <si>
    <t>Makaron muszelka mała Lubella 0,4 kg</t>
  </si>
  <si>
    <t>Herbata Saga 200szt</t>
  </si>
  <si>
    <t>Cynamon 320 g</t>
  </si>
  <si>
    <t>Vegeta natur 300 g</t>
  </si>
  <si>
    <t>Papryka wędona słodka 20 g</t>
  </si>
  <si>
    <t>Czosnek granulowany 20 g</t>
  </si>
  <si>
    <t>Liśc alurowy 6 g</t>
  </si>
  <si>
    <t>Baton musli/owsiany</t>
  </si>
  <si>
    <t>Płatki kukurydziane 1 kg</t>
  </si>
  <si>
    <t>Kasza Bulgur 4*100g</t>
  </si>
  <si>
    <t>Mleko 2%</t>
  </si>
  <si>
    <t>Twaróg półtłusty kostka 250 g</t>
  </si>
  <si>
    <t>Ketchup nr VII Fanex 1.1 kg catering</t>
  </si>
  <si>
    <t>Seler konserwowy  280 g</t>
  </si>
  <si>
    <t>Pulpa pomidorowa 4,1 kg</t>
  </si>
  <si>
    <t>Miód wielokwiatowy 900 g</t>
  </si>
  <si>
    <t>Sałatka szwedzka / obiadowa</t>
  </si>
  <si>
    <t>Sól niskosodowa morska 1 kg</t>
  </si>
  <si>
    <t>Śmietana 18% 400 g</t>
  </si>
  <si>
    <t>Ziele angielskie 15 g</t>
  </si>
  <si>
    <t>Musztarda stołowa 1000 ml</t>
  </si>
  <si>
    <t>Pestki dyni 180 g</t>
  </si>
  <si>
    <t>Pulpa pomidorowa 2,5 kg</t>
  </si>
  <si>
    <t>Śmietana 18% 1l</t>
  </si>
  <si>
    <t>Soczewica czerwona mała 350 g</t>
  </si>
  <si>
    <t>Herbata czarna 100 szt</t>
  </si>
  <si>
    <t>Kurkuma 350g</t>
  </si>
  <si>
    <t>Kwasek cytrynowy 50g</t>
  </si>
  <si>
    <t>Makaron muszelka mini 0,25 kg</t>
  </si>
  <si>
    <t>Makaron wstęgi gniazda 400g</t>
  </si>
  <si>
    <t>Makaron świderki 0,4 kg</t>
  </si>
  <si>
    <t>Makaron do spaghetti  0,4 kg</t>
  </si>
  <si>
    <t>Pomidory krojone w puszce 400g</t>
  </si>
  <si>
    <t>Dostawa różnych artykułów spożywczych oraz jaj
na potrzeby Szkoły Podstawowej z Oddziałami Integracyjnymi Nr 20
 im. Harcerzy Buchalików w Rybniku</t>
  </si>
  <si>
    <t>Jogurt Naturalny typu Greckiego 400ml</t>
  </si>
  <si>
    <t>Makaron nitka cięta 0,4kg</t>
  </si>
  <si>
    <t>Oferta Cena jednostkowa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</si>
</sst>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_-* #,##0\ _z_ł_-;\-* #,##0\ _z_ł_-;_-* &quot;-&quot;??\ _z_ł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alibri"/>
      <family val="2"/>
      <charset val="238"/>
    </font>
    <font>
      <i/>
      <sz val="12"/>
      <name val="Calibri"/>
      <family val="2"/>
      <charset val="238"/>
    </font>
    <font>
      <sz val="18"/>
      <name val="Calibri"/>
      <family val="2"/>
      <charset val="238"/>
    </font>
    <font>
      <b/>
      <i/>
      <sz val="12"/>
      <name val="Calibri"/>
      <family val="2"/>
      <charset val="238"/>
    </font>
    <font>
      <sz val="14"/>
      <name val="Calibri"/>
      <family val="2"/>
      <charset val="238"/>
    </font>
    <font>
      <i/>
      <sz val="14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8"/>
      <color indexed="10"/>
      <name val="Calibri"/>
      <family val="2"/>
      <charset val="238"/>
    </font>
    <font>
      <b/>
      <sz val="18"/>
      <name val="Calibri"/>
      <family val="2"/>
      <charset val="238"/>
    </font>
    <font>
      <sz val="16"/>
      <name val="Calibri"/>
      <family val="2"/>
      <charset val="238"/>
    </font>
    <font>
      <b/>
      <i/>
      <sz val="14"/>
      <name val="Calibri"/>
      <family val="2"/>
      <charset val="238"/>
    </font>
    <font>
      <i/>
      <sz val="10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6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8" fillId="0" borderId="0"/>
  </cellStyleXfs>
  <cellXfs count="170">
    <xf numFmtId="0" fontId="0" fillId="0" borderId="0" xfId="0"/>
    <xf numFmtId="0" fontId="3" fillId="0" borderId="0" xfId="3" applyFont="1" applyFill="1" applyAlignment="1" applyProtection="1">
      <alignment vertical="center"/>
    </xf>
    <xf numFmtId="0" fontId="4" fillId="0" borderId="0" xfId="3" applyFont="1" applyFill="1" applyAlignment="1" applyProtection="1">
      <alignment vertical="center"/>
    </xf>
    <xf numFmtId="2" fontId="3" fillId="0" borderId="0" xfId="3" applyNumberFormat="1" applyFont="1" applyFill="1" applyAlignment="1" applyProtection="1">
      <alignment horizontal="left" vertical="center" indent="1"/>
    </xf>
    <xf numFmtId="1" fontId="5" fillId="0" borderId="0" xfId="3" applyNumberFormat="1" applyFont="1" applyFill="1" applyAlignment="1" applyProtection="1">
      <alignment horizontal="right" vertical="center" indent="1"/>
    </xf>
    <xf numFmtId="44" fontId="3" fillId="0" borderId="0" xfId="3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right"/>
    </xf>
    <xf numFmtId="0" fontId="3" fillId="0" borderId="0" xfId="0" applyFont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left" vertical="top"/>
    </xf>
    <xf numFmtId="1" fontId="5" fillId="0" borderId="0" xfId="0" applyNumberFormat="1" applyFont="1" applyFill="1" applyAlignment="1" applyProtection="1">
      <alignment horizontal="right" vertical="center" indent="1"/>
    </xf>
    <xf numFmtId="0" fontId="7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</xf>
    <xf numFmtId="0" fontId="9" fillId="0" borderId="0" xfId="0" applyFont="1" applyFill="1" applyProtection="1"/>
    <xf numFmtId="0" fontId="7" fillId="0" borderId="0" xfId="0" applyFont="1" applyProtection="1">
      <protection locked="0"/>
    </xf>
    <xf numFmtId="0" fontId="10" fillId="0" borderId="1" xfId="3" applyFont="1" applyFill="1" applyBorder="1" applyAlignment="1" applyProtection="1">
      <alignment horizontal="center" vertical="center"/>
    </xf>
    <xf numFmtId="0" fontId="11" fillId="0" borderId="1" xfId="3" applyFont="1" applyFill="1" applyBorder="1" applyAlignment="1" applyProtection="1">
      <alignment horizontal="center" vertical="center"/>
    </xf>
    <xf numFmtId="2" fontId="10" fillId="0" borderId="1" xfId="3" applyNumberFormat="1" applyFont="1" applyFill="1" applyBorder="1" applyAlignment="1" applyProtection="1">
      <alignment horizontal="left" vertical="center" indent="1"/>
    </xf>
    <xf numFmtId="1" fontId="10" fillId="0" borderId="1" xfId="3" applyNumberFormat="1" applyFont="1" applyFill="1" applyBorder="1" applyAlignment="1" applyProtection="1">
      <alignment horizontal="right" vertical="center" wrapText="1" indent="1"/>
    </xf>
    <xf numFmtId="44" fontId="10" fillId="2" borderId="1" xfId="3" applyNumberFormat="1" applyFont="1" applyFill="1" applyBorder="1" applyAlignment="1" applyProtection="1">
      <alignment horizontal="center" vertical="center" wrapText="1"/>
      <protection locked="0"/>
    </xf>
    <xf numFmtId="44" fontId="12" fillId="0" borderId="1" xfId="3" applyNumberFormat="1" applyFont="1" applyFill="1" applyBorder="1" applyAlignment="1" applyProtection="1">
      <alignment horizontal="center" vertical="center" wrapText="1"/>
    </xf>
    <xf numFmtId="44" fontId="12" fillId="0" borderId="2" xfId="3" applyNumberFormat="1" applyFont="1" applyFill="1" applyBorder="1" applyAlignment="1" applyProtection="1">
      <alignment horizontal="center" vertical="center" wrapText="1"/>
      <protection locked="0"/>
    </xf>
    <xf numFmtId="44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/>
      <protection locked="0"/>
    </xf>
    <xf numFmtId="0" fontId="7" fillId="0" borderId="4" xfId="3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1" fontId="14" fillId="0" borderId="5" xfId="1" applyNumberFormat="1" applyFont="1" applyFill="1" applyBorder="1" applyAlignment="1" applyProtection="1">
      <alignment horizontal="right" vertical="center" indent="1"/>
    </xf>
    <xf numFmtId="44" fontId="15" fillId="2" borderId="4" xfId="0" applyNumberFormat="1" applyFont="1" applyFill="1" applyBorder="1" applyAlignment="1" applyProtection="1">
      <alignment vertical="center"/>
      <protection locked="0"/>
    </xf>
    <xf numFmtId="44" fontId="9" fillId="0" borderId="2" xfId="0" applyNumberFormat="1" applyFont="1" applyFill="1" applyBorder="1" applyAlignment="1" applyProtection="1">
      <alignment vertical="center"/>
      <protection locked="0"/>
    </xf>
    <xf numFmtId="44" fontId="7" fillId="0" borderId="6" xfId="0" applyNumberFormat="1" applyFont="1" applyFill="1" applyBorder="1" applyAlignment="1" applyProtection="1">
      <alignment vertical="center"/>
    </xf>
    <xf numFmtId="44" fontId="9" fillId="0" borderId="6" xfId="0" applyNumberFormat="1" applyFont="1" applyFill="1" applyBorder="1" applyAlignment="1" applyProtection="1">
      <alignment vertical="center"/>
    </xf>
    <xf numFmtId="0" fontId="7" fillId="0" borderId="5" xfId="3" applyFont="1" applyFill="1" applyBorder="1" applyAlignment="1" applyProtection="1">
      <alignment horizontal="center" vertical="center"/>
    </xf>
    <xf numFmtId="0" fontId="8" fillId="0" borderId="5" xfId="3" applyFont="1" applyFill="1" applyBorder="1" applyAlignment="1" applyProtection="1">
      <alignment horizontal="center" vertical="center"/>
    </xf>
    <xf numFmtId="2" fontId="7" fillId="0" borderId="5" xfId="0" applyNumberFormat="1" applyFont="1" applyFill="1" applyBorder="1" applyAlignment="1" applyProtection="1">
      <alignment horizontal="left" vertical="center" indent="1"/>
    </xf>
    <xf numFmtId="0" fontId="7" fillId="0" borderId="5" xfId="0" applyFont="1" applyFill="1" applyBorder="1" applyAlignment="1" applyProtection="1">
      <alignment horizontal="center" vertical="center"/>
    </xf>
    <xf numFmtId="44" fontId="9" fillId="0" borderId="5" xfId="0" applyNumberFormat="1" applyFont="1" applyFill="1" applyBorder="1" applyAlignment="1" applyProtection="1">
      <alignment vertical="center"/>
    </xf>
    <xf numFmtId="44" fontId="7" fillId="0" borderId="5" xfId="0" applyNumberFormat="1" applyFont="1" applyFill="1" applyBorder="1" applyAlignment="1" applyProtection="1">
      <alignment vertical="center"/>
    </xf>
    <xf numFmtId="0" fontId="8" fillId="0" borderId="7" xfId="3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left" vertical="center" indent="1"/>
    </xf>
    <xf numFmtId="164" fontId="8" fillId="0" borderId="7" xfId="3" applyNumberFormat="1" applyFont="1" applyFill="1" applyBorder="1" applyAlignment="1" applyProtection="1">
      <alignment horizontal="center" vertical="center"/>
    </xf>
    <xf numFmtId="44" fontId="15" fillId="2" borderId="5" xfId="0" applyNumberFormat="1" applyFont="1" applyFill="1" applyBorder="1" applyAlignment="1" applyProtection="1">
      <alignment vertical="center"/>
      <protection locked="0"/>
    </xf>
    <xf numFmtId="1" fontId="14" fillId="0" borderId="4" xfId="1" applyNumberFormat="1" applyFont="1" applyFill="1" applyBorder="1" applyAlignment="1" applyProtection="1">
      <alignment horizontal="right" vertical="center" indent="1"/>
    </xf>
    <xf numFmtId="0" fontId="7" fillId="0" borderId="9" xfId="3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44" fontId="9" fillId="0" borderId="9" xfId="0" applyNumberFormat="1" applyFont="1" applyFill="1" applyBorder="1" applyAlignment="1" applyProtection="1">
      <alignment vertical="center"/>
    </xf>
    <xf numFmtId="44" fontId="7" fillId="0" borderId="9" xfId="0" applyNumberFormat="1" applyFont="1" applyFill="1" applyBorder="1" applyAlignment="1" applyProtection="1">
      <alignment vertical="center"/>
    </xf>
    <xf numFmtId="44" fontId="9" fillId="0" borderId="0" xfId="3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  <protection locked="0"/>
    </xf>
    <xf numFmtId="0" fontId="8" fillId="0" borderId="0" xfId="3" applyFont="1" applyFill="1" applyAlignment="1" applyProtection="1">
      <alignment vertical="center"/>
      <protection locked="0"/>
    </xf>
    <xf numFmtId="2" fontId="7" fillId="0" borderId="0" xfId="3" applyNumberFormat="1" applyFont="1" applyFill="1" applyAlignment="1" applyProtection="1">
      <alignment horizontal="left" vertical="center" indent="1"/>
      <protection locked="0"/>
    </xf>
    <xf numFmtId="0" fontId="7" fillId="0" borderId="0" xfId="3" applyFont="1" applyFill="1" applyAlignment="1" applyProtection="1">
      <alignment vertical="center"/>
      <protection locked="0"/>
    </xf>
    <xf numFmtId="1" fontId="5" fillId="0" borderId="0" xfId="1" applyNumberFormat="1" applyFont="1" applyFill="1" applyAlignment="1" applyProtection="1">
      <alignment horizontal="center" vertical="center"/>
      <protection locked="0"/>
    </xf>
    <xf numFmtId="44" fontId="7" fillId="0" borderId="0" xfId="3" applyNumberFormat="1" applyFont="1" applyFill="1" applyAlignment="1" applyProtection="1">
      <alignment vertical="center"/>
      <protection locked="0"/>
    </xf>
    <xf numFmtId="44" fontId="9" fillId="0" borderId="0" xfId="0" applyNumberFormat="1" applyFont="1" applyFill="1" applyAlignment="1" applyProtection="1">
      <alignment vertical="center"/>
    </xf>
    <xf numFmtId="44" fontId="9" fillId="0" borderId="0" xfId="0" applyNumberFormat="1" applyFont="1" applyFill="1" applyAlignment="1" applyProtection="1">
      <alignment vertical="center"/>
      <protection locked="0"/>
    </xf>
    <xf numFmtId="9" fontId="7" fillId="0" borderId="0" xfId="0" applyNumberFormat="1" applyFont="1" applyFill="1" applyAlignment="1" applyProtection="1">
      <alignment vertical="center"/>
    </xf>
    <xf numFmtId="1" fontId="5" fillId="0" borderId="0" xfId="3" applyNumberFormat="1" applyFont="1" applyFill="1" applyAlignment="1" applyProtection="1">
      <alignment horizontal="right" vertical="center" indent="1"/>
      <protection locked="0"/>
    </xf>
    <xf numFmtId="0" fontId="9" fillId="0" borderId="0" xfId="3" applyFont="1" applyFill="1" applyAlignment="1" applyProtection="1">
      <alignment vertical="center"/>
      <protection locked="0"/>
    </xf>
    <xf numFmtId="0" fontId="16" fillId="0" borderId="0" xfId="3" applyFont="1" applyFill="1" applyAlignment="1" applyProtection="1">
      <alignment vertical="center"/>
      <protection locked="0"/>
    </xf>
    <xf numFmtId="2" fontId="9" fillId="0" borderId="0" xfId="3" applyNumberFormat="1" applyFont="1" applyFill="1" applyAlignment="1" applyProtection="1">
      <alignment horizontal="left" vertical="center" indent="1"/>
      <protection locked="0"/>
    </xf>
    <xf numFmtId="1" fontId="14" fillId="0" borderId="0" xfId="3" applyNumberFormat="1" applyFont="1" applyFill="1" applyAlignment="1" applyProtection="1">
      <alignment horizontal="right" vertical="center" indent="1"/>
      <protection locked="0"/>
    </xf>
    <xf numFmtId="44" fontId="9" fillId="0" borderId="0" xfId="3" applyNumberFormat="1" applyFont="1" applyFill="1" applyAlignment="1" applyProtection="1">
      <alignment vertical="center"/>
      <protection locked="0"/>
    </xf>
    <xf numFmtId="9" fontId="17" fillId="0" borderId="0" xfId="2" applyFont="1" applyFill="1" applyAlignment="1" applyProtection="1">
      <alignment horizontal="right" vertical="center"/>
    </xf>
    <xf numFmtId="9" fontId="11" fillId="0" borderId="0" xfId="2" applyFont="1" applyFill="1" applyAlignment="1" applyProtection="1">
      <alignment horizontal="right" vertical="center"/>
    </xf>
    <xf numFmtId="0" fontId="9" fillId="0" borderId="0" xfId="0" applyFont="1" applyProtection="1">
      <protection locked="0"/>
    </xf>
    <xf numFmtId="0" fontId="19" fillId="0" borderId="0" xfId="4" applyFont="1" applyBorder="1" applyAlignment="1" applyProtection="1"/>
    <xf numFmtId="0" fontId="19" fillId="0" borderId="0" xfId="4" applyFont="1" applyBorder="1" applyAlignment="1"/>
    <xf numFmtId="0" fontId="20" fillId="0" borderId="0" xfId="4" applyFont="1" applyAlignment="1">
      <alignment horizontal="right" vertical="center"/>
    </xf>
    <xf numFmtId="0" fontId="1" fillId="0" borderId="0" xfId="0" applyFont="1"/>
    <xf numFmtId="0" fontId="19" fillId="0" borderId="0" xfId="4" applyFont="1" applyBorder="1" applyProtection="1"/>
    <xf numFmtId="0" fontId="21" fillId="0" borderId="0" xfId="4" applyFont="1" applyBorder="1" applyProtection="1"/>
    <xf numFmtId="0" fontId="19" fillId="0" borderId="0" xfId="4" applyFont="1" applyBorder="1" applyAlignment="1" applyProtection="1">
      <alignment horizontal="left" vertical="center"/>
    </xf>
    <xf numFmtId="0" fontId="19" fillId="0" borderId="0" xfId="4" applyFont="1"/>
    <xf numFmtId="0" fontId="19" fillId="0" borderId="0" xfId="4" applyFont="1" applyBorder="1" applyAlignment="1" applyProtection="1">
      <alignment horizontal="right"/>
    </xf>
    <xf numFmtId="0" fontId="19" fillId="0" borderId="14" xfId="4" applyFont="1" applyBorder="1" applyProtection="1"/>
    <xf numFmtId="0" fontId="21" fillId="3" borderId="1" xfId="4" applyFont="1" applyFill="1" applyBorder="1" applyAlignment="1" applyProtection="1">
      <alignment horizontal="left"/>
      <protection locked="0"/>
    </xf>
    <xf numFmtId="0" fontId="19" fillId="0" borderId="15" xfId="4" applyFont="1" applyBorder="1" applyAlignment="1" applyProtection="1">
      <alignment horizontal="right"/>
    </xf>
    <xf numFmtId="0" fontId="21" fillId="3" borderId="1" xfId="4" applyFont="1" applyFill="1" applyBorder="1" applyAlignment="1" applyProtection="1">
      <alignment horizontal="left" wrapText="1"/>
      <protection locked="0"/>
    </xf>
    <xf numFmtId="0" fontId="21" fillId="0" borderId="0" xfId="4" applyFont="1" applyAlignment="1">
      <alignment horizontal="right" vertical="center"/>
    </xf>
    <xf numFmtId="0" fontId="19" fillId="3" borderId="1" xfId="4" applyFont="1" applyFill="1" applyBorder="1" applyAlignment="1" applyProtection="1">
      <alignment horizontal="left"/>
      <protection locked="0"/>
    </xf>
    <xf numFmtId="0" fontId="21" fillId="0" borderId="0" xfId="4" applyFont="1" applyBorder="1" applyAlignment="1" applyProtection="1">
      <alignment horizontal="right"/>
    </xf>
    <xf numFmtId="0" fontId="21" fillId="0" borderId="0" xfId="4" applyFont="1" applyBorder="1" applyAlignment="1" applyProtection="1">
      <alignment horizontal="right" vertical="center"/>
    </xf>
    <xf numFmtId="0" fontId="19" fillId="3" borderId="17" xfId="4" applyFont="1" applyFill="1" applyBorder="1" applyAlignment="1" applyProtection="1">
      <alignment horizontal="left"/>
      <protection locked="0"/>
    </xf>
    <xf numFmtId="0" fontId="19" fillId="0" borderId="0" xfId="4" applyFont="1" applyAlignment="1">
      <alignment horizontal="right" vertical="center"/>
    </xf>
    <xf numFmtId="0" fontId="19" fillId="0" borderId="0" xfId="4" applyFont="1" applyAlignment="1">
      <alignment horizontal="right"/>
    </xf>
    <xf numFmtId="0" fontId="19" fillId="0" borderId="0" xfId="4" applyFont="1" applyBorder="1"/>
    <xf numFmtId="0" fontId="21" fillId="0" borderId="0" xfId="4" applyFont="1" applyAlignment="1">
      <alignment horizontal="right" vertical="center" wrapText="1"/>
    </xf>
    <xf numFmtId="0" fontId="21" fillId="0" borderId="0" xfId="4" applyFont="1" applyAlignment="1">
      <alignment horizontal="right" wrapText="1"/>
    </xf>
    <xf numFmtId="0" fontId="19" fillId="0" borderId="0" xfId="4" applyFont="1" applyAlignment="1">
      <alignment horizontal="left" indent="1"/>
    </xf>
    <xf numFmtId="0" fontId="19" fillId="0" borderId="0" xfId="4" applyFont="1" applyBorder="1" applyAlignment="1" applyProtection="1">
      <alignment horizontal="left" indent="1"/>
    </xf>
    <xf numFmtId="0" fontId="19" fillId="0" borderId="0" xfId="4" applyFont="1" applyAlignment="1" applyProtection="1">
      <alignment horizontal="left" indent="1"/>
      <protection locked="0"/>
    </xf>
    <xf numFmtId="0" fontId="19" fillId="0" borderId="0" xfId="4" applyFont="1" applyBorder="1" applyAlignment="1" applyProtection="1">
      <alignment horizontal="left" indent="1"/>
      <protection locked="0"/>
    </xf>
    <xf numFmtId="0" fontId="19" fillId="0" borderId="0" xfId="4" applyFont="1" applyBorder="1" applyAlignment="1" applyProtection="1">
      <alignment vertical="center" wrapText="1"/>
      <protection locked="0"/>
    </xf>
    <xf numFmtId="0" fontId="19" fillId="0" borderId="0" xfId="4" applyFont="1" applyBorder="1" applyProtection="1">
      <protection locked="0"/>
    </xf>
    <xf numFmtId="2" fontId="7" fillId="0" borderId="9" xfId="0" applyNumberFormat="1" applyFont="1" applyFill="1" applyBorder="1" applyAlignment="1" applyProtection="1">
      <alignment horizontal="left" vertical="center" indent="1"/>
    </xf>
    <xf numFmtId="0" fontId="9" fillId="0" borderId="0" xfId="3" applyFont="1" applyFill="1" applyBorder="1" applyAlignment="1" applyProtection="1">
      <alignment vertical="center"/>
      <protection locked="0"/>
    </xf>
    <xf numFmtId="0" fontId="9" fillId="0" borderId="10" xfId="3" applyFont="1" applyFill="1" applyBorder="1" applyAlignment="1" applyProtection="1">
      <alignment vertical="center"/>
      <protection locked="0"/>
    </xf>
    <xf numFmtId="44" fontId="23" fillId="0" borderId="0" xfId="3" applyNumberFormat="1" applyFont="1" applyFill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44" fontId="23" fillId="0" borderId="4" xfId="0" applyNumberFormat="1" applyFont="1" applyFill="1" applyBorder="1" applyAlignment="1" applyProtection="1">
      <alignment vertical="center"/>
    </xf>
    <xf numFmtId="44" fontId="23" fillId="0" borderId="5" xfId="0" applyNumberFormat="1" applyFont="1" applyFill="1" applyBorder="1" applyAlignment="1" applyProtection="1">
      <alignment vertical="center"/>
    </xf>
    <xf numFmtId="44" fontId="23" fillId="0" borderId="9" xfId="0" applyNumberFormat="1" applyFont="1" applyFill="1" applyBorder="1" applyAlignment="1" applyProtection="1">
      <alignment vertical="center"/>
    </xf>
    <xf numFmtId="44" fontId="23" fillId="0" borderId="11" xfId="3" applyNumberFormat="1" applyFont="1" applyFill="1" applyBorder="1" applyAlignment="1" applyProtection="1">
      <alignment vertical="center"/>
    </xf>
    <xf numFmtId="44" fontId="23" fillId="0" borderId="0" xfId="0" applyNumberFormat="1" applyFont="1" applyFill="1" applyAlignment="1" applyProtection="1">
      <alignment vertical="center"/>
    </xf>
    <xf numFmtId="44" fontId="3" fillId="0" borderId="1" xfId="3" applyNumberFormat="1" applyFont="1" applyFill="1" applyBorder="1" applyAlignment="1" applyProtection="1">
      <alignment horizontal="center" vertical="center" wrapText="1"/>
    </xf>
    <xf numFmtId="2" fontId="7" fillId="0" borderId="5" xfId="3" applyNumberFormat="1" applyFont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 applyProtection="1">
      <alignment horizontal="left" vertical="center" indent="1"/>
    </xf>
    <xf numFmtId="2" fontId="7" fillId="0" borderId="0" xfId="0" applyNumberFormat="1" applyFont="1" applyFill="1" applyBorder="1" applyAlignment="1" applyProtection="1">
      <alignment horizontal="left" vertical="center" indent="1"/>
    </xf>
    <xf numFmtId="164" fontId="8" fillId="0" borderId="5" xfId="3" applyNumberFormat="1" applyFont="1" applyFill="1" applyBorder="1" applyAlignment="1" applyProtection="1">
      <alignment horizontal="center" vertical="center"/>
    </xf>
    <xf numFmtId="2" fontId="7" fillId="0" borderId="4" xfId="0" applyNumberFormat="1" applyFont="1" applyFill="1" applyBorder="1" applyAlignment="1" applyProtection="1">
      <alignment horizontal="left" vertical="center" indent="1"/>
    </xf>
    <xf numFmtId="0" fontId="8" fillId="0" borderId="18" xfId="3" applyFont="1" applyFill="1" applyBorder="1" applyAlignment="1" applyProtection="1">
      <alignment horizontal="center" vertical="center"/>
    </xf>
    <xf numFmtId="1" fontId="14" fillId="0" borderId="11" xfId="1" applyNumberFormat="1" applyFont="1" applyFill="1" applyBorder="1" applyAlignment="1" applyProtection="1">
      <alignment horizontal="right" vertical="center" indent="1"/>
    </xf>
    <xf numFmtId="44" fontId="9" fillId="0" borderId="11" xfId="0" applyNumberFormat="1" applyFont="1" applyFill="1" applyBorder="1" applyAlignment="1" applyProtection="1">
      <alignment vertical="center"/>
      <protection locked="0"/>
    </xf>
    <xf numFmtId="44" fontId="7" fillId="0" borderId="0" xfId="0" applyNumberFormat="1" applyFont="1" applyFill="1" applyAlignment="1" applyProtection="1">
      <alignment vertical="center"/>
      <protection locked="0"/>
    </xf>
    <xf numFmtId="165" fontId="10" fillId="0" borderId="0" xfId="1" applyNumberFormat="1" applyFont="1" applyFill="1" applyBorder="1" applyAlignment="1" applyProtection="1">
      <alignment vertical="center"/>
      <protection locked="0"/>
    </xf>
    <xf numFmtId="44" fontId="15" fillId="2" borderId="11" xfId="0" applyNumberFormat="1" applyFont="1" applyFill="1" applyBorder="1" applyAlignment="1" applyProtection="1">
      <alignment vertical="center"/>
      <protection locked="0"/>
    </xf>
    <xf numFmtId="9" fontId="4" fillId="0" borderId="0" xfId="2" applyFont="1" applyFill="1" applyAlignment="1" applyProtection="1">
      <alignment horizontal="center" vertical="center"/>
      <protection locked="0"/>
    </xf>
    <xf numFmtId="9" fontId="8" fillId="0" borderId="0" xfId="2" applyFont="1" applyFill="1" applyAlignment="1" applyProtection="1">
      <alignment horizontal="center" vertical="center"/>
      <protection locked="0"/>
    </xf>
    <xf numFmtId="9" fontId="11" fillId="0" borderId="3" xfId="2" applyFont="1" applyFill="1" applyBorder="1" applyAlignment="1" applyProtection="1">
      <alignment horizontal="center" vertical="center" wrapText="1"/>
      <protection locked="0"/>
    </xf>
    <xf numFmtId="9" fontId="8" fillId="0" borderId="6" xfId="2" applyFont="1" applyFill="1" applyBorder="1" applyAlignment="1" applyProtection="1">
      <alignment horizontal="center" vertical="center"/>
      <protection locked="0"/>
    </xf>
    <xf numFmtId="9" fontId="8" fillId="0" borderId="5" xfId="2" applyFont="1" applyFill="1" applyBorder="1" applyAlignment="1" applyProtection="1">
      <alignment horizontal="center" vertical="center"/>
      <protection locked="0"/>
    </xf>
    <xf numFmtId="164" fontId="8" fillId="0" borderId="8" xfId="3" applyNumberFormat="1" applyFont="1" applyFill="1" applyBorder="1" applyAlignment="1" applyProtection="1">
      <alignment horizontal="center" vertical="center"/>
    </xf>
    <xf numFmtId="9" fontId="8" fillId="0" borderId="9" xfId="2" applyFont="1" applyFill="1" applyBorder="1" applyAlignment="1" applyProtection="1">
      <alignment horizontal="center" vertical="center"/>
      <protection locked="0"/>
    </xf>
    <xf numFmtId="9" fontId="16" fillId="0" borderId="0" xfId="2" applyFont="1" applyFill="1" applyAlignment="1" applyProtection="1">
      <alignment vertical="center"/>
      <protection locked="0"/>
    </xf>
    <xf numFmtId="9" fontId="16" fillId="0" borderId="0" xfId="2" applyFont="1" applyFill="1" applyAlignment="1" applyProtection="1">
      <alignment horizontal="center" vertical="center"/>
      <protection locked="0"/>
    </xf>
    <xf numFmtId="0" fontId="21" fillId="3" borderId="3" xfId="4" applyFont="1" applyFill="1" applyBorder="1" applyAlignment="1" applyProtection="1">
      <alignment horizontal="center" wrapText="1"/>
      <protection locked="0"/>
    </xf>
    <xf numFmtId="0" fontId="21" fillId="3" borderId="12" xfId="4" applyFont="1" applyFill="1" applyBorder="1" applyAlignment="1" applyProtection="1">
      <alignment horizontal="center" wrapText="1"/>
      <protection locked="0"/>
    </xf>
    <xf numFmtId="0" fontId="19" fillId="0" borderId="13" xfId="4" applyFont="1" applyBorder="1" applyAlignment="1" applyProtection="1">
      <alignment wrapText="1"/>
      <protection locked="0"/>
    </xf>
    <xf numFmtId="0" fontId="19" fillId="0" borderId="0" xfId="4" applyFont="1" applyBorder="1" applyAlignment="1" applyProtection="1">
      <alignment horizontal="left" vertical="center" wrapText="1"/>
    </xf>
    <xf numFmtId="0" fontId="19" fillId="0" borderId="0" xfId="4" applyFont="1" applyBorder="1" applyAlignment="1" applyProtection="1"/>
    <xf numFmtId="0" fontId="19" fillId="0" borderId="0" xfId="4" applyFont="1" applyBorder="1" applyAlignment="1" applyProtection="1">
      <alignment horizontal="left" vertical="center"/>
    </xf>
    <xf numFmtId="0" fontId="21" fillId="0" borderId="0" xfId="4" applyFont="1" applyBorder="1" applyAlignment="1" applyProtection="1">
      <alignment horizontal="center" vertical="center" wrapText="1"/>
    </xf>
    <xf numFmtId="0" fontId="21" fillId="0" borderId="0" xfId="4" applyFont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0" fontId="19" fillId="3" borderId="3" xfId="4" applyFont="1" applyFill="1" applyBorder="1" applyAlignment="1" applyProtection="1">
      <alignment horizontal="left" wrapText="1"/>
      <protection locked="0"/>
    </xf>
    <xf numFmtId="0" fontId="19" fillId="3" borderId="12" xfId="4" applyFont="1" applyFill="1" applyBorder="1" applyAlignment="1" applyProtection="1">
      <alignment horizontal="left" wrapText="1"/>
      <protection locked="0"/>
    </xf>
    <xf numFmtId="0" fontId="19" fillId="0" borderId="13" xfId="4" applyFont="1" applyBorder="1" applyAlignment="1" applyProtection="1">
      <alignment horizontal="left" wrapText="1"/>
      <protection locked="0"/>
    </xf>
    <xf numFmtId="0" fontId="21" fillId="3" borderId="1" xfId="4" applyFont="1" applyFill="1" applyBorder="1" applyAlignment="1" applyProtection="1">
      <alignment horizontal="left"/>
      <protection locked="0"/>
    </xf>
    <xf numFmtId="0" fontId="19" fillId="3" borderId="1" xfId="4" applyFont="1" applyFill="1" applyBorder="1" applyAlignment="1" applyProtection="1">
      <protection locked="0"/>
    </xf>
    <xf numFmtId="0" fontId="19" fillId="0" borderId="0" xfId="4" applyFont="1" applyBorder="1" applyAlignment="1" applyProtection="1">
      <alignment horizontal="right"/>
    </xf>
    <xf numFmtId="0" fontId="21" fillId="3" borderId="16" xfId="4" applyFont="1" applyFill="1" applyBorder="1" applyAlignment="1" applyProtection="1">
      <alignment horizontal="left"/>
      <protection locked="0"/>
    </xf>
    <xf numFmtId="0" fontId="21" fillId="3" borderId="12" xfId="4" applyFont="1" applyFill="1" applyBorder="1" applyAlignment="1" applyProtection="1">
      <alignment horizontal="left"/>
      <protection locked="0"/>
    </xf>
    <xf numFmtId="0" fontId="19" fillId="3" borderId="13" xfId="4" applyFont="1" applyFill="1" applyBorder="1" applyAlignment="1" applyProtection="1">
      <protection locked="0"/>
    </xf>
    <xf numFmtId="0" fontId="21" fillId="3" borderId="3" xfId="4" applyFont="1" applyFill="1" applyBorder="1" applyAlignment="1" applyProtection="1">
      <alignment horizontal="left"/>
      <protection locked="0"/>
    </xf>
    <xf numFmtId="49" fontId="21" fillId="3" borderId="3" xfId="4" applyNumberFormat="1" applyFont="1" applyFill="1" applyBorder="1" applyAlignment="1" applyProtection="1">
      <alignment horizontal="left"/>
      <protection locked="0"/>
    </xf>
    <xf numFmtId="49" fontId="21" fillId="3" borderId="12" xfId="4" applyNumberFormat="1" applyFont="1" applyFill="1" applyBorder="1" applyAlignment="1" applyProtection="1">
      <alignment horizontal="left"/>
      <protection locked="0"/>
    </xf>
    <xf numFmtId="0" fontId="21" fillId="3" borderId="3" xfId="4" applyFont="1" applyFill="1" applyBorder="1" applyAlignment="1" applyProtection="1">
      <alignment horizontal="left" wrapText="1"/>
      <protection locked="0"/>
    </xf>
    <xf numFmtId="0" fontId="19" fillId="3" borderId="13" xfId="4" applyFont="1" applyFill="1" applyBorder="1" applyAlignment="1" applyProtection="1">
      <alignment horizontal="left" wrapText="1"/>
      <protection locked="0"/>
    </xf>
    <xf numFmtId="49" fontId="21" fillId="2" borderId="0" xfId="4" applyNumberFormat="1" applyFont="1" applyFill="1" applyBorder="1" applyAlignment="1" applyProtection="1">
      <alignment horizontal="left" vertical="center" wrapText="1"/>
      <protection locked="0"/>
    </xf>
    <xf numFmtId="0" fontId="21" fillId="2" borderId="0" xfId="4" applyFont="1" applyFill="1" applyAlignment="1" applyProtection="1">
      <alignment horizontal="left" wrapText="1"/>
      <protection locked="0"/>
    </xf>
    <xf numFmtId="0" fontId="19" fillId="0" borderId="13" xfId="4" applyFont="1" applyBorder="1" applyAlignment="1">
      <alignment horizontal="left" wrapText="1"/>
    </xf>
    <xf numFmtId="0" fontId="21" fillId="0" borderId="0" xfId="4" applyFont="1" applyBorder="1" applyAlignment="1" applyProtection="1">
      <alignment horizontal="right"/>
    </xf>
    <xf numFmtId="0" fontId="19" fillId="3" borderId="3" xfId="4" applyFont="1" applyFill="1" applyBorder="1" applyAlignment="1" applyProtection="1">
      <alignment horizontal="left"/>
      <protection locked="0"/>
    </xf>
    <xf numFmtId="0" fontId="19" fillId="3" borderId="12" xfId="4" applyFont="1" applyFill="1" applyBorder="1" applyAlignment="1" applyProtection="1">
      <alignment horizontal="left"/>
      <protection locked="0"/>
    </xf>
    <xf numFmtId="0" fontId="19" fillId="0" borderId="13" xfId="4" applyFont="1" applyBorder="1" applyAlignment="1" applyProtection="1">
      <alignment horizontal="left"/>
      <protection locked="0"/>
    </xf>
    <xf numFmtId="0" fontId="19" fillId="2" borderId="0" xfId="4" applyFont="1" applyFill="1" applyBorder="1" applyAlignment="1" applyProtection="1">
      <alignment horizontal="left" vertical="center" wrapText="1" indent="1"/>
      <protection locked="0"/>
    </xf>
    <xf numFmtId="0" fontId="19" fillId="2" borderId="0" xfId="4" applyFont="1" applyFill="1" applyAlignment="1" applyProtection="1">
      <alignment horizontal="left" wrapText="1" indent="1"/>
      <protection locked="0"/>
    </xf>
    <xf numFmtId="0" fontId="19" fillId="4" borderId="0" xfId="4" applyFont="1" applyFill="1" applyBorder="1" applyAlignment="1" applyProtection="1">
      <alignment horizontal="center"/>
      <protection locked="0"/>
    </xf>
    <xf numFmtId="0" fontId="22" fillId="4" borderId="0" xfId="4" applyFont="1" applyFill="1" applyAlignment="1" applyProtection="1">
      <alignment horizontal="center" vertical="center" wrapText="1"/>
      <protection locked="0"/>
    </xf>
    <xf numFmtId="0" fontId="20" fillId="0" borderId="0" xfId="4" applyFont="1" applyAlignment="1">
      <alignment horizontal="center"/>
    </xf>
    <xf numFmtId="0" fontId="19" fillId="2" borderId="0" xfId="4" applyFont="1" applyFill="1" applyAlignment="1" applyProtection="1">
      <alignment horizontal="left" vertical="center" wrapText="1" indent="1"/>
      <protection locked="0"/>
    </xf>
    <xf numFmtId="0" fontId="19" fillId="2" borderId="0" xfId="4" applyFont="1" applyFill="1" applyAlignment="1">
      <alignment horizontal="left" wrapText="1" indent="1"/>
    </xf>
  </cellXfs>
  <cellStyles count="5">
    <cellStyle name="Dziesiętny" xfId="1" builtinId="3"/>
    <cellStyle name="Normalny" xfId="0" builtinId="0"/>
    <cellStyle name="Normalny 3" xfId="4"/>
    <cellStyle name="Normalny_nabiał" xfId="3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/>
  </sheetViews>
  <sheetFormatPr defaultRowHeight="14.4" x14ac:dyDescent="0.3"/>
  <cols>
    <col min="1" max="1" width="2.6640625" style="76" customWidth="1"/>
    <col min="2" max="2" width="20.88671875" style="76" customWidth="1"/>
    <col min="3" max="3" width="31.33203125" style="76" customWidth="1"/>
    <col min="4" max="4" width="10.5546875" style="76" customWidth="1"/>
    <col min="5" max="6" width="8.88671875" style="76"/>
    <col min="7" max="8" width="9.109375" style="76" customWidth="1"/>
    <col min="9" max="16384" width="8.88671875" style="76"/>
  </cols>
  <sheetData>
    <row r="1" spans="1:8" x14ac:dyDescent="0.3">
      <c r="A1" s="73"/>
      <c r="B1" s="74"/>
      <c r="C1" s="74"/>
      <c r="D1" s="74"/>
      <c r="E1" s="74"/>
      <c r="F1" s="74"/>
      <c r="G1" s="74"/>
      <c r="H1" s="75" t="s">
        <v>139</v>
      </c>
    </row>
    <row r="2" spans="1:8" x14ac:dyDescent="0.3">
      <c r="A2" s="74"/>
      <c r="B2" s="136" t="s">
        <v>109</v>
      </c>
      <c r="C2" s="136"/>
      <c r="D2" s="74"/>
      <c r="E2" s="74"/>
      <c r="F2" s="74"/>
      <c r="G2" s="74"/>
      <c r="H2" s="74"/>
    </row>
    <row r="3" spans="1:8" x14ac:dyDescent="0.3">
      <c r="A3" s="137"/>
      <c r="B3" s="138" t="s">
        <v>138</v>
      </c>
      <c r="C3" s="138"/>
      <c r="D3" s="77"/>
      <c r="E3" s="77"/>
      <c r="F3" s="77"/>
      <c r="G3" s="78"/>
      <c r="H3" s="73"/>
    </row>
    <row r="4" spans="1:8" x14ac:dyDescent="0.3">
      <c r="A4" s="137"/>
      <c r="B4" s="137"/>
      <c r="C4" s="137"/>
      <c r="D4" s="137"/>
      <c r="E4" s="137"/>
      <c r="F4" s="137"/>
      <c r="G4" s="137"/>
      <c r="H4" s="73"/>
    </row>
    <row r="5" spans="1:8" ht="51.75" customHeight="1" x14ac:dyDescent="0.3">
      <c r="A5" s="137"/>
      <c r="B5" s="79" t="s">
        <v>110</v>
      </c>
      <c r="C5" s="139" t="s">
        <v>174</v>
      </c>
      <c r="D5" s="140"/>
      <c r="E5" s="140"/>
      <c r="F5" s="140"/>
      <c r="G5" s="140"/>
      <c r="H5" s="141"/>
    </row>
    <row r="6" spans="1:8" x14ac:dyDescent="0.3">
      <c r="A6" s="80"/>
      <c r="B6" s="79"/>
      <c r="C6" s="77"/>
      <c r="D6" s="77"/>
      <c r="E6" s="77"/>
      <c r="F6" s="77"/>
      <c r="G6" s="77"/>
      <c r="H6" s="73"/>
    </row>
    <row r="7" spans="1:8" x14ac:dyDescent="0.3">
      <c r="A7" s="80"/>
      <c r="B7" s="81" t="s">
        <v>111</v>
      </c>
      <c r="C7" s="133"/>
      <c r="D7" s="134"/>
      <c r="E7" s="134"/>
      <c r="F7" s="134"/>
      <c r="G7" s="134"/>
      <c r="H7" s="135"/>
    </row>
    <row r="8" spans="1:8" x14ac:dyDescent="0.3">
      <c r="A8" s="80"/>
      <c r="B8" s="81"/>
      <c r="C8" s="77"/>
      <c r="D8" s="77"/>
      <c r="E8" s="77"/>
      <c r="F8" s="82"/>
      <c r="G8" s="77"/>
      <c r="H8" s="73"/>
    </row>
    <row r="9" spans="1:8" x14ac:dyDescent="0.3">
      <c r="A9" s="80"/>
      <c r="B9" s="81" t="s">
        <v>112</v>
      </c>
      <c r="C9" s="83"/>
      <c r="D9" s="81" t="s">
        <v>113</v>
      </c>
      <c r="E9" s="83"/>
      <c r="F9" s="84" t="s">
        <v>114</v>
      </c>
      <c r="G9" s="145"/>
      <c r="H9" s="146"/>
    </row>
    <row r="10" spans="1:8" x14ac:dyDescent="0.3">
      <c r="A10" s="80"/>
      <c r="B10" s="81" t="s">
        <v>115</v>
      </c>
      <c r="C10" s="83"/>
      <c r="D10" s="147" t="s">
        <v>116</v>
      </c>
      <c r="E10" s="147"/>
      <c r="F10" s="148"/>
      <c r="G10" s="149"/>
      <c r="H10" s="150"/>
    </row>
    <row r="11" spans="1:8" x14ac:dyDescent="0.3">
      <c r="A11" s="80"/>
      <c r="B11" s="81" t="s">
        <v>117</v>
      </c>
      <c r="C11" s="83"/>
      <c r="D11" s="147" t="s">
        <v>118</v>
      </c>
      <c r="E11" s="147"/>
      <c r="F11" s="151"/>
      <c r="G11" s="149"/>
      <c r="H11" s="150"/>
    </row>
    <row r="12" spans="1:8" x14ac:dyDescent="0.3">
      <c r="A12" s="80"/>
      <c r="B12" s="81"/>
      <c r="C12" s="77"/>
      <c r="D12" s="77"/>
      <c r="E12" s="77"/>
      <c r="F12" s="77"/>
      <c r="G12" s="77"/>
      <c r="H12" s="73"/>
    </row>
    <row r="13" spans="1:8" x14ac:dyDescent="0.3">
      <c r="A13" s="80"/>
      <c r="B13" s="81" t="s">
        <v>119</v>
      </c>
      <c r="C13" s="83"/>
      <c r="D13" s="81" t="s">
        <v>120</v>
      </c>
      <c r="E13" s="152"/>
      <c r="F13" s="153"/>
      <c r="G13" s="153"/>
      <c r="H13" s="150"/>
    </row>
    <row r="14" spans="1:8" x14ac:dyDescent="0.3">
      <c r="A14" s="80"/>
      <c r="B14" s="81"/>
      <c r="C14" s="77"/>
      <c r="D14" s="77"/>
      <c r="E14" s="77"/>
      <c r="F14" s="77"/>
      <c r="G14" s="77"/>
      <c r="H14" s="73"/>
    </row>
    <row r="15" spans="1:8" x14ac:dyDescent="0.3">
      <c r="A15" s="80"/>
      <c r="B15" s="81" t="s">
        <v>121</v>
      </c>
      <c r="C15" s="85"/>
      <c r="D15" s="81" t="s">
        <v>122</v>
      </c>
      <c r="E15" s="154"/>
      <c r="F15" s="143"/>
      <c r="G15" s="143"/>
      <c r="H15" s="155"/>
    </row>
    <row r="16" spans="1:8" x14ac:dyDescent="0.3">
      <c r="A16" s="80"/>
      <c r="B16" s="77"/>
      <c r="C16" s="77"/>
      <c r="D16" s="77"/>
      <c r="E16" s="77"/>
      <c r="F16" s="77"/>
      <c r="G16" s="77"/>
      <c r="H16" s="73"/>
    </row>
    <row r="17" spans="1:8" ht="38.25" customHeight="1" x14ac:dyDescent="0.3">
      <c r="B17" s="156" t="s">
        <v>123</v>
      </c>
      <c r="C17" s="156"/>
      <c r="D17" s="156"/>
      <c r="E17" s="156"/>
      <c r="F17" s="156"/>
      <c r="G17" s="156"/>
      <c r="H17" s="157"/>
    </row>
    <row r="18" spans="1:8" x14ac:dyDescent="0.3">
      <c r="B18" s="77"/>
      <c r="C18" s="77"/>
      <c r="D18" s="77"/>
      <c r="E18" s="77"/>
      <c r="F18" s="77"/>
      <c r="G18" s="77"/>
      <c r="H18" s="73"/>
    </row>
    <row r="19" spans="1:8" x14ac:dyDescent="0.3">
      <c r="B19" s="86" t="s">
        <v>124</v>
      </c>
      <c r="C19" s="87"/>
      <c r="D19" s="77"/>
      <c r="E19" s="77"/>
      <c r="F19" s="77"/>
      <c r="G19" s="77"/>
      <c r="H19" s="73"/>
    </row>
    <row r="20" spans="1:8" x14ac:dyDescent="0.3">
      <c r="B20" s="88"/>
      <c r="C20" s="77"/>
      <c r="D20" s="77"/>
      <c r="E20" s="77"/>
      <c r="F20" s="77"/>
      <c r="G20" s="77"/>
      <c r="H20" s="73"/>
    </row>
    <row r="21" spans="1:8" x14ac:dyDescent="0.3">
      <c r="B21" s="89" t="s">
        <v>125</v>
      </c>
      <c r="C21" s="90"/>
      <c r="D21" s="73"/>
      <c r="E21" s="73"/>
      <c r="F21" s="73"/>
      <c r="G21" s="73"/>
      <c r="H21" s="73"/>
    </row>
    <row r="22" spans="1:8" x14ac:dyDescent="0.3">
      <c r="B22" s="89" t="s">
        <v>126</v>
      </c>
      <c r="C22" s="142"/>
      <c r="D22" s="143"/>
      <c r="E22" s="143"/>
      <c r="F22" s="143"/>
      <c r="G22" s="143"/>
      <c r="H22" s="158"/>
    </row>
    <row r="23" spans="1:8" x14ac:dyDescent="0.3">
      <c r="B23" s="89"/>
      <c r="C23" s="73"/>
      <c r="D23" s="73"/>
      <c r="E23" s="73"/>
      <c r="F23" s="73"/>
      <c r="G23" s="73"/>
      <c r="H23" s="73"/>
    </row>
    <row r="24" spans="1:8" x14ac:dyDescent="0.3">
      <c r="B24" s="89" t="s">
        <v>127</v>
      </c>
      <c r="C24" s="87"/>
      <c r="D24" s="159" t="s">
        <v>128</v>
      </c>
      <c r="E24" s="159"/>
      <c r="F24" s="160"/>
      <c r="G24" s="161"/>
      <c r="H24" s="162"/>
    </row>
    <row r="25" spans="1:8" x14ac:dyDescent="0.3">
      <c r="B25" s="89"/>
      <c r="C25" s="73"/>
      <c r="D25" s="73"/>
      <c r="E25" s="73"/>
      <c r="F25" s="73"/>
      <c r="G25" s="73"/>
      <c r="H25" s="73"/>
    </row>
    <row r="26" spans="1:8" x14ac:dyDescent="0.3">
      <c r="B26" s="86" t="s">
        <v>129</v>
      </c>
      <c r="C26" s="142"/>
      <c r="D26" s="143"/>
      <c r="E26" s="143"/>
      <c r="F26" s="143"/>
      <c r="G26" s="143"/>
      <c r="H26" s="144"/>
    </row>
    <row r="27" spans="1:8" x14ac:dyDescent="0.3">
      <c r="A27" s="80"/>
      <c r="B27" s="91"/>
      <c r="C27" s="92"/>
      <c r="D27" s="80"/>
      <c r="E27" s="80"/>
      <c r="F27" s="80"/>
      <c r="G27" s="80"/>
      <c r="H27" s="93"/>
    </row>
    <row r="28" spans="1:8" x14ac:dyDescent="0.3">
      <c r="A28" s="80"/>
      <c r="B28" s="86" t="s">
        <v>130</v>
      </c>
      <c r="C28" s="142"/>
      <c r="D28" s="143"/>
      <c r="E28" s="143"/>
      <c r="F28" s="143"/>
      <c r="G28" s="143"/>
      <c r="H28" s="144"/>
    </row>
    <row r="29" spans="1:8" x14ac:dyDescent="0.3">
      <c r="A29" s="80"/>
      <c r="B29" s="91"/>
      <c r="C29" s="92"/>
      <c r="D29" s="80"/>
      <c r="E29" s="80"/>
      <c r="F29" s="80"/>
      <c r="G29" s="80"/>
      <c r="H29" s="93"/>
    </row>
    <row r="30" spans="1:8" ht="28.8" x14ac:dyDescent="0.3">
      <c r="A30" s="80"/>
      <c r="B30" s="94" t="s">
        <v>131</v>
      </c>
      <c r="C30" s="142"/>
      <c r="D30" s="143"/>
      <c r="E30" s="143"/>
      <c r="F30" s="143"/>
      <c r="G30" s="143"/>
      <c r="H30" s="144"/>
    </row>
    <row r="31" spans="1:8" x14ac:dyDescent="0.3">
      <c r="A31" s="80"/>
      <c r="B31" s="95"/>
      <c r="C31" s="167" t="s">
        <v>132</v>
      </c>
      <c r="D31" s="167"/>
      <c r="E31" s="167"/>
      <c r="F31" s="167"/>
      <c r="G31" s="167"/>
      <c r="H31" s="167"/>
    </row>
    <row r="32" spans="1:8" x14ac:dyDescent="0.3">
      <c r="A32" s="80"/>
      <c r="B32" s="80"/>
      <c r="C32" s="80"/>
      <c r="D32" s="80"/>
      <c r="E32" s="80"/>
      <c r="F32" s="77"/>
      <c r="G32" s="77"/>
      <c r="H32" s="80"/>
    </row>
    <row r="33" spans="1:8" ht="14.4" customHeight="1" x14ac:dyDescent="0.3">
      <c r="A33" s="80"/>
      <c r="B33" s="168" t="s">
        <v>133</v>
      </c>
      <c r="C33" s="168"/>
      <c r="D33" s="168"/>
      <c r="E33" s="168"/>
      <c r="F33" s="168"/>
      <c r="G33" s="168"/>
      <c r="H33" s="168"/>
    </row>
    <row r="34" spans="1:8" x14ac:dyDescent="0.3">
      <c r="A34" s="80"/>
      <c r="B34" s="168"/>
      <c r="C34" s="168"/>
      <c r="D34" s="168"/>
      <c r="E34" s="168"/>
      <c r="F34" s="168"/>
      <c r="G34" s="168"/>
      <c r="H34" s="168"/>
    </row>
    <row r="35" spans="1:8" x14ac:dyDescent="0.3">
      <c r="A35" s="80"/>
      <c r="B35" s="96"/>
      <c r="C35" s="96"/>
      <c r="D35" s="96"/>
      <c r="E35" s="96"/>
      <c r="F35" s="97"/>
      <c r="G35" s="97"/>
      <c r="H35" s="96"/>
    </row>
    <row r="36" spans="1:8" ht="36.6" customHeight="1" x14ac:dyDescent="0.3">
      <c r="A36" s="80"/>
      <c r="B36" s="168" t="s">
        <v>134</v>
      </c>
      <c r="C36" s="168"/>
      <c r="D36" s="168"/>
      <c r="E36" s="168"/>
      <c r="F36" s="168"/>
      <c r="G36" s="168"/>
      <c r="H36" s="169"/>
    </row>
    <row r="37" spans="1:8" x14ac:dyDescent="0.3">
      <c r="A37" s="80"/>
      <c r="B37" s="98"/>
      <c r="C37" s="98"/>
      <c r="D37" s="98"/>
      <c r="E37" s="98"/>
      <c r="F37" s="98"/>
      <c r="G37" s="98"/>
      <c r="H37" s="99"/>
    </row>
    <row r="38" spans="1:8" x14ac:dyDescent="0.3">
      <c r="A38" s="80"/>
      <c r="B38" s="163" t="s">
        <v>135</v>
      </c>
      <c r="C38" s="163"/>
      <c r="D38" s="163"/>
      <c r="E38" s="163"/>
      <c r="F38" s="163"/>
      <c r="G38" s="163"/>
      <c r="H38" s="164"/>
    </row>
    <row r="39" spans="1:8" x14ac:dyDescent="0.3">
      <c r="A39" s="80"/>
      <c r="B39" s="163"/>
      <c r="C39" s="163"/>
      <c r="D39" s="163"/>
      <c r="E39" s="163"/>
      <c r="F39" s="163"/>
      <c r="G39" s="163"/>
      <c r="H39" s="164"/>
    </row>
    <row r="40" spans="1:8" x14ac:dyDescent="0.3">
      <c r="A40" s="80"/>
      <c r="B40" s="99"/>
      <c r="C40" s="99"/>
      <c r="D40" s="99"/>
      <c r="E40" s="99"/>
      <c r="F40" s="99"/>
      <c r="G40" s="99"/>
      <c r="H40" s="99"/>
    </row>
    <row r="41" spans="1:8" x14ac:dyDescent="0.3">
      <c r="A41" s="80"/>
      <c r="B41" s="163" t="s">
        <v>136</v>
      </c>
      <c r="C41" s="163"/>
      <c r="D41" s="163"/>
      <c r="E41" s="163"/>
      <c r="F41" s="163"/>
      <c r="G41" s="163"/>
      <c r="H41" s="164"/>
    </row>
    <row r="42" spans="1:8" x14ac:dyDescent="0.3">
      <c r="A42" s="80"/>
      <c r="B42" s="163"/>
      <c r="C42" s="163"/>
      <c r="D42" s="163"/>
      <c r="E42" s="163"/>
      <c r="F42" s="163"/>
      <c r="G42" s="163"/>
      <c r="H42" s="164"/>
    </row>
    <row r="43" spans="1:8" x14ac:dyDescent="0.3">
      <c r="A43" s="80"/>
      <c r="B43" s="100"/>
      <c r="C43" s="100"/>
      <c r="D43" s="100"/>
      <c r="E43" s="100"/>
      <c r="F43" s="100"/>
      <c r="G43" s="100"/>
      <c r="H43" s="101"/>
    </row>
    <row r="44" spans="1:8" x14ac:dyDescent="0.3">
      <c r="A44" s="80"/>
      <c r="B44" s="101"/>
      <c r="C44" s="101"/>
      <c r="D44" s="101"/>
      <c r="E44" s="101"/>
      <c r="F44" s="101"/>
      <c r="G44" s="101"/>
      <c r="H44" s="101"/>
    </row>
    <row r="45" spans="1:8" x14ac:dyDescent="0.3">
      <c r="A45" s="80"/>
      <c r="B45" s="101"/>
      <c r="C45" s="101"/>
      <c r="D45" s="101"/>
      <c r="E45" s="101"/>
      <c r="F45" s="165" t="s">
        <v>137</v>
      </c>
      <c r="G45" s="165"/>
      <c r="H45" s="165"/>
    </row>
    <row r="46" spans="1:8" ht="25.5" customHeight="1" x14ac:dyDescent="0.3">
      <c r="B46" s="101"/>
      <c r="C46" s="101"/>
      <c r="D46" s="101"/>
      <c r="E46" s="101"/>
      <c r="F46" s="166" t="s">
        <v>108</v>
      </c>
      <c r="G46" s="166"/>
      <c r="H46" s="166"/>
    </row>
  </sheetData>
  <mergeCells count="27">
    <mergeCell ref="B41:H42"/>
    <mergeCell ref="F45:H45"/>
    <mergeCell ref="F46:H46"/>
    <mergeCell ref="C28:H28"/>
    <mergeCell ref="C30:H30"/>
    <mergeCell ref="C31:H31"/>
    <mergeCell ref="B33:H34"/>
    <mergeCell ref="B36:H36"/>
    <mergeCell ref="B38:H39"/>
    <mergeCell ref="C26:H26"/>
    <mergeCell ref="G9:H9"/>
    <mergeCell ref="D10:E10"/>
    <mergeCell ref="F10:H10"/>
    <mergeCell ref="D11:E11"/>
    <mergeCell ref="F11:H11"/>
    <mergeCell ref="E13:H13"/>
    <mergeCell ref="E15:H15"/>
    <mergeCell ref="B17:H17"/>
    <mergeCell ref="C22:H22"/>
    <mergeCell ref="D24:E24"/>
    <mergeCell ref="F24:H24"/>
    <mergeCell ref="C7:H7"/>
    <mergeCell ref="B2:C2"/>
    <mergeCell ref="A3:A5"/>
    <mergeCell ref="B3:C3"/>
    <mergeCell ref="B4:G4"/>
    <mergeCell ref="C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5"/>
  <sheetViews>
    <sheetView zoomScale="75" zoomScaleNormal="75" workbookViewId="0">
      <selection activeCell="M9" sqref="M9"/>
    </sheetView>
  </sheetViews>
  <sheetFormatPr defaultRowHeight="23.4" x14ac:dyDescent="0.35"/>
  <cols>
    <col min="1" max="1" width="6.44140625" style="58" customWidth="1"/>
    <col min="2" max="2" width="6.44140625" style="56" hidden="1" customWidth="1"/>
    <col min="3" max="3" width="46.21875" style="57" customWidth="1"/>
    <col min="4" max="4" width="6" style="58" customWidth="1"/>
    <col min="5" max="5" width="16.77734375" style="64" customWidth="1"/>
    <col min="6" max="6" width="17.88671875" style="60" customWidth="1"/>
    <col min="7" max="7" width="22.44140625" style="105" customWidth="1"/>
    <col min="8" max="8" width="2.33203125" style="53" customWidth="1"/>
    <col min="9" max="9" width="14.44140625" style="125" customWidth="1"/>
    <col min="10" max="10" width="20.5546875" style="11" customWidth="1"/>
    <col min="11" max="11" width="20.88671875" style="16" customWidth="1"/>
    <col min="12" max="12" width="9.109375" style="20" customWidth="1"/>
    <col min="13" max="13" width="22.33203125" style="15" customWidth="1"/>
    <col min="14" max="14" width="32.33203125" style="15" customWidth="1"/>
    <col min="15" max="15" width="6.21875" style="15" customWidth="1"/>
    <col min="16" max="16" width="9.77734375" style="15" bestFit="1" customWidth="1"/>
    <col min="17" max="17" width="11.21875" style="15" bestFit="1" customWidth="1"/>
    <col min="18" max="16384" width="8.88671875" style="15"/>
  </cols>
  <sheetData>
    <row r="1" spans="1:17" s="10" customFormat="1" ht="19.95" customHeight="1" x14ac:dyDescent="0.3">
      <c r="A1" s="1"/>
      <c r="B1" s="2"/>
      <c r="C1" s="3"/>
      <c r="D1" s="1"/>
      <c r="E1" s="4"/>
      <c r="F1" s="5"/>
      <c r="G1" s="105"/>
      <c r="H1" s="6"/>
      <c r="I1" s="124"/>
      <c r="J1" s="7"/>
      <c r="K1" s="8" t="s">
        <v>140</v>
      </c>
      <c r="L1" s="9"/>
    </row>
    <row r="2" spans="1:17" ht="19.95" customHeight="1" x14ac:dyDescent="0.35">
      <c r="A2" s="11"/>
      <c r="B2" s="12"/>
      <c r="C2" s="13" t="s">
        <v>0</v>
      </c>
      <c r="D2" s="11"/>
      <c r="E2" s="14">
        <v>2024</v>
      </c>
      <c r="F2" s="15"/>
      <c r="G2" s="106"/>
      <c r="H2" s="17"/>
      <c r="J2" s="18"/>
      <c r="K2" s="19"/>
    </row>
    <row r="3" spans="1:17" s="29" customFormat="1" ht="49.2" customHeight="1" x14ac:dyDescent="0.3">
      <c r="A3" s="21" t="s">
        <v>1</v>
      </c>
      <c r="B3" s="22" t="s">
        <v>2</v>
      </c>
      <c r="C3" s="23" t="s">
        <v>3</v>
      </c>
      <c r="D3" s="21" t="s">
        <v>4</v>
      </c>
      <c r="E3" s="24" t="s">
        <v>5</v>
      </c>
      <c r="F3" s="25" t="s">
        <v>177</v>
      </c>
      <c r="G3" s="112" t="s">
        <v>6</v>
      </c>
      <c r="H3" s="27"/>
      <c r="I3" s="126" t="s">
        <v>7</v>
      </c>
      <c r="J3" s="28" t="s">
        <v>8</v>
      </c>
      <c r="K3" s="26" t="s">
        <v>9</v>
      </c>
    </row>
    <row r="4" spans="1:17" ht="22.05" customHeight="1" x14ac:dyDescent="0.3">
      <c r="A4" s="30">
        <v>1</v>
      </c>
      <c r="B4" s="31"/>
      <c r="C4" s="117" t="s">
        <v>68</v>
      </c>
      <c r="D4" s="32" t="s">
        <v>13</v>
      </c>
      <c r="E4" s="48">
        <v>700</v>
      </c>
      <c r="F4" s="34"/>
      <c r="G4" s="107">
        <f t="shared" ref="G4:G35" si="0">E4*F4</f>
        <v>0</v>
      </c>
      <c r="H4" s="35"/>
      <c r="I4" s="127">
        <v>0.05</v>
      </c>
      <c r="J4" s="36">
        <f t="shared" ref="J4:J35" si="1">F4+F4*I4</f>
        <v>0</v>
      </c>
      <c r="K4" s="37">
        <f t="shared" ref="K4:K35" si="2">E4*J4</f>
        <v>0</v>
      </c>
      <c r="L4" s="15"/>
      <c r="N4" s="57"/>
      <c r="O4" s="58"/>
      <c r="P4" s="64"/>
      <c r="Q4" s="60"/>
    </row>
    <row r="5" spans="1:17" ht="22.05" customHeight="1" x14ac:dyDescent="0.3">
      <c r="A5" s="38">
        <f>A4+1</f>
        <v>2</v>
      </c>
      <c r="B5" s="39"/>
      <c r="C5" s="45" t="s">
        <v>81</v>
      </c>
      <c r="D5" s="41" t="s">
        <v>13</v>
      </c>
      <c r="E5" s="48">
        <v>30</v>
      </c>
      <c r="F5" s="34"/>
      <c r="G5" s="108">
        <f t="shared" si="0"/>
        <v>0</v>
      </c>
      <c r="H5" s="35"/>
      <c r="I5" s="128">
        <v>0.05</v>
      </c>
      <c r="J5" s="43">
        <f t="shared" si="1"/>
        <v>0</v>
      </c>
      <c r="K5" s="42">
        <f t="shared" si="2"/>
        <v>0</v>
      </c>
      <c r="L5" s="15"/>
      <c r="N5" s="57"/>
      <c r="O5" s="58"/>
      <c r="P5" s="64"/>
      <c r="Q5" s="60"/>
    </row>
    <row r="6" spans="1:17" ht="22.05" customHeight="1" x14ac:dyDescent="0.3">
      <c r="A6" s="38">
        <f t="shared" ref="A6:A69" si="3">A5+1</f>
        <v>3</v>
      </c>
      <c r="B6" s="39"/>
      <c r="C6" s="113" t="s">
        <v>148</v>
      </c>
      <c r="D6" s="41" t="s">
        <v>13</v>
      </c>
      <c r="E6" s="48">
        <v>450</v>
      </c>
      <c r="F6" s="34"/>
      <c r="G6" s="108">
        <f t="shared" si="0"/>
        <v>0</v>
      </c>
      <c r="H6" s="35"/>
      <c r="I6" s="128">
        <v>0.05</v>
      </c>
      <c r="J6" s="43">
        <f t="shared" si="1"/>
        <v>0</v>
      </c>
      <c r="K6" s="42">
        <f t="shared" si="2"/>
        <v>0</v>
      </c>
      <c r="L6" s="15"/>
      <c r="N6" s="57"/>
      <c r="O6" s="58"/>
      <c r="P6" s="64"/>
      <c r="Q6" s="60"/>
    </row>
    <row r="7" spans="1:17" ht="22.05" customHeight="1" x14ac:dyDescent="0.3">
      <c r="A7" s="38">
        <f t="shared" si="3"/>
        <v>4</v>
      </c>
      <c r="B7" s="116"/>
      <c r="C7" s="115" t="s">
        <v>31</v>
      </c>
      <c r="D7" s="41" t="s">
        <v>13</v>
      </c>
      <c r="E7" s="48">
        <v>2</v>
      </c>
      <c r="F7" s="34"/>
      <c r="G7" s="108">
        <f t="shared" si="0"/>
        <v>0</v>
      </c>
      <c r="H7" s="35"/>
      <c r="I7" s="128">
        <v>0.05</v>
      </c>
      <c r="J7" s="43">
        <f t="shared" si="1"/>
        <v>0</v>
      </c>
      <c r="K7" s="42">
        <f t="shared" si="2"/>
        <v>0</v>
      </c>
      <c r="L7" s="15"/>
      <c r="O7" s="58"/>
      <c r="P7" s="64"/>
      <c r="Q7" s="60"/>
    </row>
    <row r="8" spans="1:17" ht="22.05" customHeight="1" x14ac:dyDescent="0.3">
      <c r="A8" s="38">
        <f t="shared" si="3"/>
        <v>5</v>
      </c>
      <c r="B8" s="116"/>
      <c r="C8" s="40" t="s">
        <v>38</v>
      </c>
      <c r="D8" s="41" t="s">
        <v>13</v>
      </c>
      <c r="E8" s="48">
        <v>400</v>
      </c>
      <c r="F8" s="34"/>
      <c r="G8" s="108">
        <f t="shared" si="0"/>
        <v>0</v>
      </c>
      <c r="H8" s="35"/>
      <c r="I8" s="128">
        <v>0.05</v>
      </c>
      <c r="J8" s="43">
        <f t="shared" si="1"/>
        <v>0</v>
      </c>
      <c r="K8" s="42">
        <f t="shared" si="2"/>
        <v>0</v>
      </c>
      <c r="L8" s="15"/>
      <c r="N8" s="64"/>
      <c r="O8" s="58"/>
      <c r="P8" s="64"/>
      <c r="Q8" s="60"/>
    </row>
    <row r="9" spans="1:17" ht="22.05" customHeight="1" x14ac:dyDescent="0.3">
      <c r="A9" s="38">
        <f t="shared" si="3"/>
        <v>6</v>
      </c>
      <c r="B9" s="116"/>
      <c r="C9" s="45" t="s">
        <v>99</v>
      </c>
      <c r="D9" s="41" t="s">
        <v>13</v>
      </c>
      <c r="E9" s="48">
        <v>400</v>
      </c>
      <c r="F9" s="34"/>
      <c r="G9" s="108">
        <f t="shared" si="0"/>
        <v>0</v>
      </c>
      <c r="H9" s="35"/>
      <c r="I9" s="128">
        <v>0.05</v>
      </c>
      <c r="J9" s="43">
        <f t="shared" si="1"/>
        <v>0</v>
      </c>
      <c r="K9" s="42">
        <f t="shared" si="2"/>
        <v>0</v>
      </c>
      <c r="L9" s="15"/>
      <c r="N9" s="64"/>
      <c r="O9" s="58"/>
      <c r="P9" s="64"/>
      <c r="Q9" s="60"/>
    </row>
    <row r="10" spans="1:17" ht="22.05" customHeight="1" x14ac:dyDescent="0.3">
      <c r="A10" s="38">
        <f t="shared" si="3"/>
        <v>7</v>
      </c>
      <c r="B10" s="116"/>
      <c r="C10" s="45" t="s">
        <v>79</v>
      </c>
      <c r="D10" s="41" t="s">
        <v>13</v>
      </c>
      <c r="E10" s="48">
        <v>2</v>
      </c>
      <c r="F10" s="34"/>
      <c r="G10" s="108">
        <f t="shared" si="0"/>
        <v>0</v>
      </c>
      <c r="H10" s="35"/>
      <c r="I10" s="128">
        <v>0.05</v>
      </c>
      <c r="J10" s="43">
        <f t="shared" si="1"/>
        <v>0</v>
      </c>
      <c r="K10" s="42">
        <f t="shared" si="2"/>
        <v>0</v>
      </c>
      <c r="L10" s="15"/>
      <c r="N10" s="57"/>
      <c r="O10" s="58"/>
      <c r="P10" s="64"/>
      <c r="Q10" s="60"/>
    </row>
    <row r="11" spans="1:17" ht="22.05" customHeight="1" x14ac:dyDescent="0.3">
      <c r="A11" s="38">
        <f t="shared" si="3"/>
        <v>8</v>
      </c>
      <c r="B11" s="39"/>
      <c r="C11" s="40" t="s">
        <v>40</v>
      </c>
      <c r="D11" s="41" t="s">
        <v>13</v>
      </c>
      <c r="E11" s="48">
        <v>250</v>
      </c>
      <c r="F11" s="34"/>
      <c r="G11" s="108">
        <f t="shared" si="0"/>
        <v>0</v>
      </c>
      <c r="H11" s="35"/>
      <c r="I11" s="128">
        <v>0.05</v>
      </c>
      <c r="J11" s="43">
        <f t="shared" si="1"/>
        <v>0</v>
      </c>
      <c r="K11" s="42">
        <f t="shared" si="2"/>
        <v>0</v>
      </c>
      <c r="L11" s="15"/>
      <c r="N11" s="57"/>
      <c r="O11" s="58"/>
      <c r="P11" s="64"/>
      <c r="Q11" s="60"/>
    </row>
    <row r="12" spans="1:17" ht="22.05" customHeight="1" x14ac:dyDescent="0.35">
      <c r="A12" s="38">
        <f t="shared" si="3"/>
        <v>9</v>
      </c>
      <c r="B12" s="39"/>
      <c r="C12" s="40" t="s">
        <v>10</v>
      </c>
      <c r="D12" s="41" t="s">
        <v>11</v>
      </c>
      <c r="E12" s="48">
        <v>140</v>
      </c>
      <c r="F12" s="34"/>
      <c r="G12" s="108">
        <f t="shared" si="0"/>
        <v>0</v>
      </c>
      <c r="H12" s="35"/>
      <c r="I12" s="128">
        <v>0.08</v>
      </c>
      <c r="J12" s="43">
        <f t="shared" si="1"/>
        <v>0</v>
      </c>
      <c r="K12" s="42">
        <f t="shared" si="2"/>
        <v>0</v>
      </c>
      <c r="N12" s="57"/>
      <c r="O12" s="58"/>
      <c r="P12" s="64"/>
      <c r="Q12" s="60"/>
    </row>
    <row r="13" spans="1:17" ht="22.05" customHeight="1" x14ac:dyDescent="0.3">
      <c r="A13" s="38">
        <f t="shared" si="3"/>
        <v>10</v>
      </c>
      <c r="B13" s="39"/>
      <c r="C13" s="40" t="s">
        <v>23</v>
      </c>
      <c r="D13" s="41" t="s">
        <v>13</v>
      </c>
      <c r="E13" s="48">
        <v>190</v>
      </c>
      <c r="F13" s="34"/>
      <c r="G13" s="108">
        <f t="shared" si="0"/>
        <v>0</v>
      </c>
      <c r="H13" s="35"/>
      <c r="I13" s="128">
        <v>0.08</v>
      </c>
      <c r="J13" s="43">
        <f t="shared" si="1"/>
        <v>0</v>
      </c>
      <c r="K13" s="42">
        <f t="shared" si="2"/>
        <v>0</v>
      </c>
      <c r="L13" s="15"/>
      <c r="N13" s="57"/>
      <c r="O13" s="58"/>
      <c r="P13" s="64"/>
      <c r="Q13" s="60"/>
    </row>
    <row r="14" spans="1:17" ht="22.05" customHeight="1" x14ac:dyDescent="0.3">
      <c r="A14" s="38">
        <f t="shared" si="3"/>
        <v>11</v>
      </c>
      <c r="B14" s="116"/>
      <c r="C14" s="113" t="s">
        <v>143</v>
      </c>
      <c r="D14" s="41" t="s">
        <v>13</v>
      </c>
      <c r="E14" s="48">
        <v>2</v>
      </c>
      <c r="F14" s="34"/>
      <c r="G14" s="108">
        <f t="shared" si="0"/>
        <v>0</v>
      </c>
      <c r="H14" s="35"/>
      <c r="I14" s="128">
        <v>0.08</v>
      </c>
      <c r="J14" s="43">
        <f t="shared" si="1"/>
        <v>0</v>
      </c>
      <c r="K14" s="42">
        <f t="shared" si="2"/>
        <v>0</v>
      </c>
      <c r="L14" s="15"/>
      <c r="N14" s="57"/>
      <c r="O14" s="58"/>
      <c r="P14" s="64"/>
      <c r="Q14" s="60"/>
    </row>
    <row r="15" spans="1:17" ht="22.05" customHeight="1" x14ac:dyDescent="0.3">
      <c r="A15" s="38">
        <f t="shared" si="3"/>
        <v>12</v>
      </c>
      <c r="B15" s="39"/>
      <c r="C15" s="40" t="s">
        <v>43</v>
      </c>
      <c r="D15" s="41" t="s">
        <v>13</v>
      </c>
      <c r="E15" s="48">
        <v>237</v>
      </c>
      <c r="F15" s="34"/>
      <c r="G15" s="108">
        <f t="shared" si="0"/>
        <v>0</v>
      </c>
      <c r="H15" s="35"/>
      <c r="I15" s="128">
        <v>0.23</v>
      </c>
      <c r="J15" s="43">
        <f t="shared" si="1"/>
        <v>0</v>
      </c>
      <c r="K15" s="42">
        <f t="shared" si="2"/>
        <v>0</v>
      </c>
      <c r="L15" s="15"/>
      <c r="N15" s="57"/>
      <c r="O15" s="58"/>
      <c r="P15" s="64"/>
      <c r="Q15" s="60"/>
    </row>
    <row r="16" spans="1:17" ht="22.05" customHeight="1" x14ac:dyDescent="0.3">
      <c r="A16" s="38">
        <f t="shared" si="3"/>
        <v>13</v>
      </c>
      <c r="B16" s="39"/>
      <c r="C16" s="115" t="s">
        <v>30</v>
      </c>
      <c r="D16" s="41" t="s">
        <v>13</v>
      </c>
      <c r="E16" s="48">
        <v>13.333333333333332</v>
      </c>
      <c r="F16" s="34"/>
      <c r="G16" s="108">
        <f t="shared" si="0"/>
        <v>0</v>
      </c>
      <c r="H16" s="35"/>
      <c r="I16" s="128">
        <v>0.05</v>
      </c>
      <c r="J16" s="43">
        <f t="shared" si="1"/>
        <v>0</v>
      </c>
      <c r="K16" s="42">
        <f t="shared" si="2"/>
        <v>0</v>
      </c>
      <c r="L16" s="15"/>
      <c r="N16" s="57"/>
      <c r="O16" s="58"/>
      <c r="P16" s="64"/>
      <c r="Q16" s="60"/>
    </row>
    <row r="17" spans="1:17" ht="22.05" customHeight="1" x14ac:dyDescent="0.3">
      <c r="A17" s="38">
        <f t="shared" si="3"/>
        <v>14</v>
      </c>
      <c r="B17" s="39"/>
      <c r="C17" s="40" t="s">
        <v>146</v>
      </c>
      <c r="D17" s="41" t="s">
        <v>13</v>
      </c>
      <c r="E17" s="48">
        <v>10</v>
      </c>
      <c r="F17" s="34"/>
      <c r="G17" s="108">
        <f t="shared" si="0"/>
        <v>0</v>
      </c>
      <c r="H17" s="35"/>
      <c r="I17" s="128">
        <v>0.05</v>
      </c>
      <c r="J17" s="43">
        <f t="shared" si="1"/>
        <v>0</v>
      </c>
      <c r="K17" s="42">
        <f t="shared" si="2"/>
        <v>0</v>
      </c>
      <c r="L17" s="15"/>
      <c r="N17" s="57"/>
      <c r="O17" s="58"/>
      <c r="P17" s="64"/>
      <c r="Q17" s="60"/>
    </row>
    <row r="18" spans="1:17" ht="22.05" customHeight="1" x14ac:dyDescent="0.3">
      <c r="A18" s="38">
        <f t="shared" si="3"/>
        <v>15</v>
      </c>
      <c r="B18" s="39"/>
      <c r="C18" s="40" t="s">
        <v>26</v>
      </c>
      <c r="D18" s="41" t="s">
        <v>13</v>
      </c>
      <c r="E18" s="48">
        <v>173.33333333333331</v>
      </c>
      <c r="F18" s="34"/>
      <c r="G18" s="108">
        <f t="shared" si="0"/>
        <v>0</v>
      </c>
      <c r="H18" s="35"/>
      <c r="I18" s="128">
        <v>0.23</v>
      </c>
      <c r="J18" s="43">
        <f t="shared" si="1"/>
        <v>0</v>
      </c>
      <c r="K18" s="42">
        <f t="shared" si="2"/>
        <v>0</v>
      </c>
      <c r="L18" s="15"/>
      <c r="N18" s="57"/>
      <c r="O18" s="58"/>
      <c r="P18" s="64"/>
      <c r="Q18" s="60"/>
    </row>
    <row r="19" spans="1:17" ht="22.05" customHeight="1" x14ac:dyDescent="0.3">
      <c r="A19" s="38">
        <f t="shared" si="3"/>
        <v>16</v>
      </c>
      <c r="B19" s="39"/>
      <c r="C19" s="45" t="s">
        <v>83</v>
      </c>
      <c r="D19" s="41" t="s">
        <v>13</v>
      </c>
      <c r="E19" s="48">
        <v>30</v>
      </c>
      <c r="F19" s="34"/>
      <c r="G19" s="108">
        <f t="shared" si="0"/>
        <v>0</v>
      </c>
      <c r="H19" s="35"/>
      <c r="I19" s="128">
        <v>0.05</v>
      </c>
      <c r="J19" s="43">
        <f t="shared" si="1"/>
        <v>0</v>
      </c>
      <c r="K19" s="42">
        <f t="shared" si="2"/>
        <v>0</v>
      </c>
      <c r="L19" s="15"/>
      <c r="N19" s="57"/>
      <c r="O19" s="58"/>
      <c r="P19" s="64"/>
      <c r="Q19" s="60"/>
    </row>
    <row r="20" spans="1:17" ht="22.05" customHeight="1" x14ac:dyDescent="0.3">
      <c r="A20" s="38">
        <f t="shared" si="3"/>
        <v>17</v>
      </c>
      <c r="B20" s="39"/>
      <c r="C20" s="45" t="s">
        <v>82</v>
      </c>
      <c r="D20" s="41" t="s">
        <v>13</v>
      </c>
      <c r="E20" s="48">
        <v>30</v>
      </c>
      <c r="F20" s="34"/>
      <c r="G20" s="108">
        <f t="shared" si="0"/>
        <v>0</v>
      </c>
      <c r="H20" s="35"/>
      <c r="I20" s="128">
        <v>0.05</v>
      </c>
      <c r="J20" s="43">
        <f t="shared" si="1"/>
        <v>0</v>
      </c>
      <c r="K20" s="42">
        <f t="shared" si="2"/>
        <v>0</v>
      </c>
      <c r="L20" s="15"/>
      <c r="N20" s="57"/>
      <c r="O20" s="58"/>
      <c r="P20" s="64"/>
      <c r="Q20" s="60"/>
    </row>
    <row r="21" spans="1:17" ht="22.05" customHeight="1" x14ac:dyDescent="0.3">
      <c r="A21" s="38">
        <f t="shared" si="3"/>
        <v>18</v>
      </c>
      <c r="B21" s="39"/>
      <c r="C21" s="45" t="s">
        <v>91</v>
      </c>
      <c r="D21" s="41" t="s">
        <v>13</v>
      </c>
      <c r="E21" s="48">
        <v>75</v>
      </c>
      <c r="F21" s="34"/>
      <c r="G21" s="108">
        <f t="shared" si="0"/>
        <v>0</v>
      </c>
      <c r="H21" s="35"/>
      <c r="I21" s="128">
        <v>0.05</v>
      </c>
      <c r="J21" s="43">
        <f t="shared" si="1"/>
        <v>0</v>
      </c>
      <c r="K21" s="42">
        <f t="shared" si="2"/>
        <v>0</v>
      </c>
      <c r="L21" s="15"/>
      <c r="N21" s="57"/>
      <c r="O21" s="58"/>
      <c r="P21" s="64"/>
      <c r="Q21" s="60"/>
    </row>
    <row r="22" spans="1:17" ht="22.05" customHeight="1" x14ac:dyDescent="0.3">
      <c r="A22" s="38">
        <f t="shared" si="3"/>
        <v>19</v>
      </c>
      <c r="B22" s="39"/>
      <c r="C22" s="45" t="s">
        <v>76</v>
      </c>
      <c r="D22" s="41" t="s">
        <v>13</v>
      </c>
      <c r="E22" s="48">
        <v>15</v>
      </c>
      <c r="F22" s="34"/>
      <c r="G22" s="108">
        <f t="shared" si="0"/>
        <v>0</v>
      </c>
      <c r="H22" s="35"/>
      <c r="I22" s="128">
        <v>0.05</v>
      </c>
      <c r="J22" s="43">
        <f t="shared" si="1"/>
        <v>0</v>
      </c>
      <c r="K22" s="42">
        <f t="shared" si="2"/>
        <v>0</v>
      </c>
      <c r="L22" s="15"/>
      <c r="N22" s="57"/>
      <c r="O22" s="58"/>
      <c r="P22" s="64"/>
      <c r="Q22" s="60"/>
    </row>
    <row r="23" spans="1:17" ht="22.05" customHeight="1" x14ac:dyDescent="0.3">
      <c r="A23" s="38">
        <f t="shared" si="3"/>
        <v>20</v>
      </c>
      <c r="B23" s="39"/>
      <c r="C23" s="45" t="s">
        <v>90</v>
      </c>
      <c r="D23" s="41" t="s">
        <v>13</v>
      </c>
      <c r="E23" s="48">
        <v>50</v>
      </c>
      <c r="F23" s="34"/>
      <c r="G23" s="108">
        <f t="shared" si="0"/>
        <v>0</v>
      </c>
      <c r="H23" s="35"/>
      <c r="I23" s="128">
        <v>0.05</v>
      </c>
      <c r="J23" s="43">
        <f t="shared" si="1"/>
        <v>0</v>
      </c>
      <c r="K23" s="42">
        <f t="shared" si="2"/>
        <v>0</v>
      </c>
      <c r="L23" s="15"/>
      <c r="N23" s="57"/>
      <c r="O23" s="58"/>
      <c r="P23" s="64"/>
      <c r="Q23" s="60"/>
    </row>
    <row r="24" spans="1:17" ht="22.05" customHeight="1" x14ac:dyDescent="0.3">
      <c r="A24" s="38">
        <f t="shared" si="3"/>
        <v>21</v>
      </c>
      <c r="B24" s="116"/>
      <c r="C24" s="45" t="s">
        <v>100</v>
      </c>
      <c r="D24" s="41" t="s">
        <v>13</v>
      </c>
      <c r="E24" s="48">
        <v>7.7777777777777777</v>
      </c>
      <c r="F24" s="34"/>
      <c r="G24" s="108">
        <f t="shared" si="0"/>
        <v>0</v>
      </c>
      <c r="H24" s="35"/>
      <c r="I24" s="128">
        <v>0.08</v>
      </c>
      <c r="J24" s="43">
        <f t="shared" si="1"/>
        <v>0</v>
      </c>
      <c r="K24" s="42">
        <f t="shared" si="2"/>
        <v>0</v>
      </c>
      <c r="L24" s="15"/>
      <c r="N24" s="57"/>
      <c r="O24" s="58"/>
      <c r="P24" s="64"/>
      <c r="Q24" s="60"/>
    </row>
    <row r="25" spans="1:17" ht="22.05" customHeight="1" x14ac:dyDescent="0.3">
      <c r="A25" s="38">
        <f t="shared" si="3"/>
        <v>22</v>
      </c>
      <c r="B25" s="39"/>
      <c r="C25" s="45" t="s">
        <v>89</v>
      </c>
      <c r="D25" s="41" t="s">
        <v>13</v>
      </c>
      <c r="E25" s="48">
        <v>35</v>
      </c>
      <c r="F25" s="34"/>
      <c r="G25" s="108">
        <f t="shared" si="0"/>
        <v>0</v>
      </c>
      <c r="H25" s="35"/>
      <c r="I25" s="128">
        <v>0.05</v>
      </c>
      <c r="J25" s="43">
        <f t="shared" si="1"/>
        <v>0</v>
      </c>
      <c r="K25" s="42">
        <f t="shared" si="2"/>
        <v>0</v>
      </c>
      <c r="L25" s="15"/>
      <c r="N25" s="57"/>
      <c r="O25" s="58"/>
      <c r="P25" s="64"/>
      <c r="Q25" s="60"/>
    </row>
    <row r="26" spans="1:17" ht="22.05" customHeight="1" x14ac:dyDescent="0.3">
      <c r="A26" s="38">
        <f t="shared" si="3"/>
        <v>23</v>
      </c>
      <c r="B26" s="116"/>
      <c r="C26" s="45" t="s">
        <v>78</v>
      </c>
      <c r="D26" s="41" t="s">
        <v>13</v>
      </c>
      <c r="E26" s="48">
        <v>10</v>
      </c>
      <c r="F26" s="34"/>
      <c r="G26" s="108">
        <f t="shared" si="0"/>
        <v>0</v>
      </c>
      <c r="H26" s="35"/>
      <c r="I26" s="128">
        <v>0.05</v>
      </c>
      <c r="J26" s="43">
        <f t="shared" si="1"/>
        <v>0</v>
      </c>
      <c r="K26" s="42">
        <f t="shared" si="2"/>
        <v>0</v>
      </c>
      <c r="L26" s="15"/>
      <c r="N26" s="64"/>
      <c r="O26" s="58"/>
      <c r="P26" s="64"/>
      <c r="Q26" s="60"/>
    </row>
    <row r="27" spans="1:17" ht="22.05" customHeight="1" x14ac:dyDescent="0.3">
      <c r="A27" s="38">
        <f t="shared" si="3"/>
        <v>24</v>
      </c>
      <c r="B27" s="116"/>
      <c r="C27" s="113" t="s">
        <v>166</v>
      </c>
      <c r="D27" s="41" t="s">
        <v>13</v>
      </c>
      <c r="E27" s="48">
        <v>2</v>
      </c>
      <c r="F27" s="34"/>
      <c r="G27" s="108">
        <f t="shared" si="0"/>
        <v>0</v>
      </c>
      <c r="H27" s="35"/>
      <c r="I27" s="128">
        <v>0.05</v>
      </c>
      <c r="J27" s="43">
        <f t="shared" si="1"/>
        <v>0</v>
      </c>
      <c r="K27" s="42">
        <f t="shared" si="2"/>
        <v>0</v>
      </c>
      <c r="L27" s="15"/>
      <c r="N27" s="57"/>
      <c r="O27" s="58"/>
      <c r="P27" s="64"/>
      <c r="Q27" s="60"/>
    </row>
    <row r="28" spans="1:17" ht="22.05" customHeight="1" x14ac:dyDescent="0.3">
      <c r="A28" s="38">
        <f t="shared" si="3"/>
        <v>25</v>
      </c>
      <c r="B28" s="39"/>
      <c r="C28" s="40" t="s">
        <v>18</v>
      </c>
      <c r="D28" s="41" t="s">
        <v>13</v>
      </c>
      <c r="E28" s="48">
        <v>58</v>
      </c>
      <c r="F28" s="34"/>
      <c r="G28" s="108">
        <f t="shared" si="0"/>
        <v>0</v>
      </c>
      <c r="H28" s="35"/>
      <c r="I28" s="128">
        <v>0.08</v>
      </c>
      <c r="J28" s="43">
        <f t="shared" si="1"/>
        <v>0</v>
      </c>
      <c r="K28" s="42">
        <f t="shared" si="2"/>
        <v>0</v>
      </c>
      <c r="L28" s="15"/>
      <c r="N28" s="57"/>
      <c r="O28" s="58"/>
      <c r="P28" s="64"/>
      <c r="Q28" s="60"/>
    </row>
    <row r="29" spans="1:17" ht="22.05" customHeight="1" x14ac:dyDescent="0.3">
      <c r="A29" s="38">
        <f t="shared" si="3"/>
        <v>26</v>
      </c>
      <c r="B29" s="116"/>
      <c r="C29" s="40" t="s">
        <v>142</v>
      </c>
      <c r="D29" s="41" t="s">
        <v>13</v>
      </c>
      <c r="E29" s="48">
        <v>2</v>
      </c>
      <c r="F29" s="34"/>
      <c r="G29" s="108">
        <f t="shared" si="0"/>
        <v>0</v>
      </c>
      <c r="H29" s="35"/>
      <c r="I29" s="128">
        <v>0.23</v>
      </c>
      <c r="J29" s="43">
        <f t="shared" si="1"/>
        <v>0</v>
      </c>
      <c r="K29" s="42">
        <f t="shared" si="2"/>
        <v>0</v>
      </c>
      <c r="L29" s="15"/>
      <c r="N29" s="57"/>
      <c r="O29" s="58"/>
      <c r="P29" s="64"/>
      <c r="Q29" s="60"/>
    </row>
    <row r="30" spans="1:17" ht="22.05" customHeight="1" x14ac:dyDescent="0.3">
      <c r="A30" s="38">
        <f t="shared" si="3"/>
        <v>27</v>
      </c>
      <c r="B30" s="39"/>
      <c r="C30" s="40" t="s">
        <v>41</v>
      </c>
      <c r="D30" s="41" t="s">
        <v>13</v>
      </c>
      <c r="E30" s="48">
        <v>1500</v>
      </c>
      <c r="F30" s="34"/>
      <c r="G30" s="108">
        <f t="shared" si="0"/>
        <v>0</v>
      </c>
      <c r="H30" s="35"/>
      <c r="I30" s="128">
        <v>0.05</v>
      </c>
      <c r="J30" s="43">
        <f t="shared" si="1"/>
        <v>0</v>
      </c>
      <c r="K30" s="42">
        <f t="shared" si="2"/>
        <v>0</v>
      </c>
      <c r="L30" s="15"/>
      <c r="N30" s="57"/>
      <c r="O30" s="58"/>
      <c r="P30" s="64"/>
      <c r="Q30" s="60"/>
    </row>
    <row r="31" spans="1:17" ht="22.05" customHeight="1" x14ac:dyDescent="0.3">
      <c r="A31" s="38">
        <f t="shared" si="3"/>
        <v>28</v>
      </c>
      <c r="B31" s="39"/>
      <c r="C31" s="45" t="s">
        <v>96</v>
      </c>
      <c r="D31" s="41" t="s">
        <v>13</v>
      </c>
      <c r="E31" s="48">
        <v>3750</v>
      </c>
      <c r="F31" s="34"/>
      <c r="G31" s="108">
        <f t="shared" si="0"/>
        <v>0</v>
      </c>
      <c r="H31" s="35"/>
      <c r="I31" s="128">
        <v>0.05</v>
      </c>
      <c r="J31" s="43">
        <f t="shared" si="1"/>
        <v>0</v>
      </c>
      <c r="K31" s="42">
        <f t="shared" si="2"/>
        <v>0</v>
      </c>
      <c r="L31" s="15"/>
      <c r="N31" s="57"/>
      <c r="O31" s="58"/>
      <c r="P31" s="64"/>
      <c r="Q31" s="60"/>
    </row>
    <row r="32" spans="1:17" ht="22.05" customHeight="1" x14ac:dyDescent="0.3">
      <c r="A32" s="38">
        <f t="shared" si="3"/>
        <v>29</v>
      </c>
      <c r="B32" s="39"/>
      <c r="C32" s="40" t="s">
        <v>27</v>
      </c>
      <c r="D32" s="41" t="s">
        <v>13</v>
      </c>
      <c r="E32" s="48">
        <v>16</v>
      </c>
      <c r="F32" s="34"/>
      <c r="G32" s="108">
        <f t="shared" si="0"/>
        <v>0</v>
      </c>
      <c r="H32" s="35"/>
      <c r="I32" s="128">
        <v>0.08</v>
      </c>
      <c r="J32" s="43">
        <f t="shared" si="1"/>
        <v>0</v>
      </c>
      <c r="K32" s="42">
        <f t="shared" si="2"/>
        <v>0</v>
      </c>
      <c r="L32" s="15"/>
      <c r="N32" s="57"/>
      <c r="O32" s="58"/>
      <c r="P32" s="64"/>
      <c r="Q32" s="60"/>
    </row>
    <row r="33" spans="1:17" ht="22.05" customHeight="1" x14ac:dyDescent="0.3">
      <c r="A33" s="38">
        <f t="shared" si="3"/>
        <v>30</v>
      </c>
      <c r="B33" s="39"/>
      <c r="C33" s="40" t="s">
        <v>175</v>
      </c>
      <c r="D33" s="41" t="s">
        <v>13</v>
      </c>
      <c r="E33" s="48">
        <v>15</v>
      </c>
      <c r="F33" s="34"/>
      <c r="G33" s="108">
        <f t="shared" si="0"/>
        <v>0</v>
      </c>
      <c r="H33" s="35"/>
      <c r="I33" s="128">
        <v>0.05</v>
      </c>
      <c r="J33" s="43">
        <f t="shared" si="1"/>
        <v>0</v>
      </c>
      <c r="K33" s="42">
        <f t="shared" si="2"/>
        <v>0</v>
      </c>
      <c r="L33" s="15"/>
      <c r="N33" s="57"/>
      <c r="O33" s="58"/>
      <c r="P33" s="64"/>
      <c r="Q33" s="60"/>
    </row>
    <row r="34" spans="1:17" ht="22.05" customHeight="1" x14ac:dyDescent="0.3">
      <c r="A34" s="38">
        <f t="shared" si="3"/>
        <v>31</v>
      </c>
      <c r="B34" s="116"/>
      <c r="C34" s="40" t="s">
        <v>66</v>
      </c>
      <c r="D34" s="41" t="s">
        <v>13</v>
      </c>
      <c r="E34" s="48">
        <v>440</v>
      </c>
      <c r="F34" s="34"/>
      <c r="G34" s="108">
        <f t="shared" si="0"/>
        <v>0</v>
      </c>
      <c r="H34" s="35"/>
      <c r="I34" s="128">
        <v>0.05</v>
      </c>
      <c r="J34" s="43">
        <f t="shared" si="1"/>
        <v>0</v>
      </c>
      <c r="K34" s="42">
        <f t="shared" si="2"/>
        <v>0</v>
      </c>
      <c r="L34" s="15"/>
      <c r="N34" s="64"/>
      <c r="O34" s="58"/>
      <c r="P34" s="64"/>
      <c r="Q34" s="60"/>
    </row>
    <row r="35" spans="1:17" ht="22.05" customHeight="1" x14ac:dyDescent="0.3">
      <c r="A35" s="38">
        <f t="shared" si="3"/>
        <v>32</v>
      </c>
      <c r="B35" s="39"/>
      <c r="C35" s="40" t="s">
        <v>65</v>
      </c>
      <c r="D35" s="41" t="s">
        <v>13</v>
      </c>
      <c r="E35" s="48">
        <v>250</v>
      </c>
      <c r="F35" s="34"/>
      <c r="G35" s="108">
        <f t="shared" si="0"/>
        <v>0</v>
      </c>
      <c r="H35" s="35"/>
      <c r="I35" s="128">
        <v>0.05</v>
      </c>
      <c r="J35" s="43">
        <f t="shared" si="1"/>
        <v>0</v>
      </c>
      <c r="K35" s="42">
        <f t="shared" si="2"/>
        <v>0</v>
      </c>
      <c r="L35" s="15"/>
      <c r="N35" s="57"/>
      <c r="O35" s="58"/>
      <c r="P35" s="64"/>
      <c r="Q35" s="60"/>
    </row>
    <row r="36" spans="1:17" ht="22.05" customHeight="1" x14ac:dyDescent="0.3">
      <c r="A36" s="38">
        <f t="shared" si="3"/>
        <v>33</v>
      </c>
      <c r="B36" s="39"/>
      <c r="C36" s="40" t="s">
        <v>49</v>
      </c>
      <c r="D36" s="41" t="s">
        <v>11</v>
      </c>
      <c r="E36" s="48">
        <v>44</v>
      </c>
      <c r="F36" s="34"/>
      <c r="G36" s="108">
        <f t="shared" ref="G36:G67" si="4">E36*F36</f>
        <v>0</v>
      </c>
      <c r="H36" s="35"/>
      <c r="I36" s="128">
        <v>0.05</v>
      </c>
      <c r="J36" s="43">
        <f t="shared" ref="J36:J67" si="5">F36+F36*I36</f>
        <v>0</v>
      </c>
      <c r="K36" s="42">
        <f t="shared" ref="K36:K67" si="6">E36*J36</f>
        <v>0</v>
      </c>
      <c r="L36" s="15"/>
      <c r="N36" s="57"/>
      <c r="O36" s="58"/>
      <c r="P36" s="64"/>
      <c r="Q36" s="60"/>
    </row>
    <row r="37" spans="1:17" ht="22.05" customHeight="1" x14ac:dyDescent="0.3">
      <c r="A37" s="38">
        <f t="shared" si="3"/>
        <v>34</v>
      </c>
      <c r="B37" s="39"/>
      <c r="C37" s="40" t="s">
        <v>150</v>
      </c>
      <c r="D37" s="41" t="s">
        <v>13</v>
      </c>
      <c r="E37" s="48">
        <v>17</v>
      </c>
      <c r="F37" s="34"/>
      <c r="G37" s="108">
        <f t="shared" si="4"/>
        <v>0</v>
      </c>
      <c r="H37" s="35"/>
      <c r="I37" s="128">
        <v>0.05</v>
      </c>
      <c r="J37" s="43">
        <f t="shared" si="5"/>
        <v>0</v>
      </c>
      <c r="K37" s="42">
        <f t="shared" si="6"/>
        <v>0</v>
      </c>
      <c r="L37" s="15"/>
      <c r="N37" s="57"/>
      <c r="O37" s="58"/>
      <c r="P37" s="64"/>
      <c r="Q37" s="60"/>
    </row>
    <row r="38" spans="1:17" ht="22.05" customHeight="1" x14ac:dyDescent="0.3">
      <c r="A38" s="38">
        <f t="shared" si="3"/>
        <v>35</v>
      </c>
      <c r="B38" s="39"/>
      <c r="C38" s="40" t="s">
        <v>45</v>
      </c>
      <c r="D38" s="41" t="s">
        <v>11</v>
      </c>
      <c r="E38" s="48">
        <v>23</v>
      </c>
      <c r="F38" s="34"/>
      <c r="G38" s="108">
        <f t="shared" si="4"/>
        <v>0</v>
      </c>
      <c r="H38" s="35"/>
      <c r="I38" s="128">
        <v>0.05</v>
      </c>
      <c r="J38" s="43">
        <f t="shared" si="5"/>
        <v>0</v>
      </c>
      <c r="K38" s="42">
        <f t="shared" si="6"/>
        <v>0</v>
      </c>
      <c r="L38" s="15"/>
      <c r="N38" s="57"/>
      <c r="O38" s="58"/>
      <c r="P38" s="64"/>
      <c r="Q38" s="60"/>
    </row>
    <row r="39" spans="1:17" ht="22.05" customHeight="1" x14ac:dyDescent="0.3">
      <c r="A39" s="38">
        <f t="shared" si="3"/>
        <v>36</v>
      </c>
      <c r="B39" s="39"/>
      <c r="C39" s="40" t="s">
        <v>46</v>
      </c>
      <c r="D39" s="41" t="s">
        <v>11</v>
      </c>
      <c r="E39" s="48">
        <v>67</v>
      </c>
      <c r="F39" s="34"/>
      <c r="G39" s="108">
        <f t="shared" si="4"/>
        <v>0</v>
      </c>
      <c r="H39" s="35"/>
      <c r="I39" s="128">
        <v>0.05</v>
      </c>
      <c r="J39" s="43">
        <f t="shared" si="5"/>
        <v>0</v>
      </c>
      <c r="K39" s="42">
        <f t="shared" si="6"/>
        <v>0</v>
      </c>
      <c r="L39" s="15"/>
      <c r="N39" s="57"/>
      <c r="O39" s="58"/>
      <c r="P39" s="64"/>
      <c r="Q39" s="60"/>
    </row>
    <row r="40" spans="1:17" ht="22.05" customHeight="1" x14ac:dyDescent="0.3">
      <c r="A40" s="38">
        <f t="shared" si="3"/>
        <v>37</v>
      </c>
      <c r="B40" s="39"/>
      <c r="C40" s="40" t="s">
        <v>48</v>
      </c>
      <c r="D40" s="41" t="s">
        <v>11</v>
      </c>
      <c r="E40" s="48">
        <v>62</v>
      </c>
      <c r="F40" s="34"/>
      <c r="G40" s="108">
        <f t="shared" si="4"/>
        <v>0</v>
      </c>
      <c r="H40" s="35"/>
      <c r="I40" s="128">
        <v>0.05</v>
      </c>
      <c r="J40" s="43">
        <f t="shared" si="5"/>
        <v>0</v>
      </c>
      <c r="K40" s="42">
        <f t="shared" si="6"/>
        <v>0</v>
      </c>
      <c r="L40" s="15"/>
      <c r="N40" s="57"/>
      <c r="O40" s="58"/>
      <c r="P40" s="64"/>
      <c r="Q40" s="60"/>
    </row>
    <row r="41" spans="1:17" ht="22.05" customHeight="1" x14ac:dyDescent="0.3">
      <c r="A41" s="38">
        <f t="shared" si="3"/>
        <v>38</v>
      </c>
      <c r="B41" s="39"/>
      <c r="C41" s="40" t="s">
        <v>47</v>
      </c>
      <c r="D41" s="41" t="s">
        <v>11</v>
      </c>
      <c r="E41" s="48">
        <v>41</v>
      </c>
      <c r="F41" s="34"/>
      <c r="G41" s="108">
        <f t="shared" si="4"/>
        <v>0</v>
      </c>
      <c r="H41" s="35"/>
      <c r="I41" s="128">
        <v>0.05</v>
      </c>
      <c r="J41" s="43">
        <f t="shared" si="5"/>
        <v>0</v>
      </c>
      <c r="K41" s="42">
        <f t="shared" si="6"/>
        <v>0</v>
      </c>
      <c r="L41" s="15"/>
      <c r="N41" s="57"/>
      <c r="O41" s="58"/>
      <c r="P41" s="64"/>
      <c r="Q41" s="60"/>
    </row>
    <row r="42" spans="1:17" ht="22.05" customHeight="1" x14ac:dyDescent="0.3">
      <c r="A42" s="38">
        <f t="shared" si="3"/>
        <v>39</v>
      </c>
      <c r="B42" s="39"/>
      <c r="C42" s="40" t="s">
        <v>60</v>
      </c>
      <c r="D42" s="41" t="s">
        <v>13</v>
      </c>
      <c r="E42" s="48">
        <v>100</v>
      </c>
      <c r="F42" s="34"/>
      <c r="G42" s="108">
        <f t="shared" si="4"/>
        <v>0</v>
      </c>
      <c r="H42" s="35"/>
      <c r="I42" s="128">
        <v>0.05</v>
      </c>
      <c r="J42" s="43">
        <f t="shared" si="5"/>
        <v>0</v>
      </c>
      <c r="K42" s="42">
        <f t="shared" si="6"/>
        <v>0</v>
      </c>
      <c r="L42" s="15"/>
      <c r="N42" s="57"/>
      <c r="O42" s="58"/>
      <c r="P42" s="64"/>
      <c r="Q42" s="60"/>
    </row>
    <row r="43" spans="1:17" ht="22.05" customHeight="1" x14ac:dyDescent="0.3">
      <c r="A43" s="38">
        <f t="shared" si="3"/>
        <v>40</v>
      </c>
      <c r="B43" s="116"/>
      <c r="C43" s="45" t="s">
        <v>153</v>
      </c>
      <c r="D43" s="41" t="s">
        <v>13</v>
      </c>
      <c r="E43" s="48">
        <v>3</v>
      </c>
      <c r="F43" s="34"/>
      <c r="G43" s="108">
        <f t="shared" si="4"/>
        <v>0</v>
      </c>
      <c r="H43" s="35"/>
      <c r="I43" s="128">
        <v>0.05</v>
      </c>
      <c r="J43" s="43">
        <f t="shared" si="5"/>
        <v>0</v>
      </c>
      <c r="K43" s="42">
        <f t="shared" si="6"/>
        <v>0</v>
      </c>
      <c r="L43" s="15"/>
      <c r="N43" s="57"/>
      <c r="O43" s="58"/>
      <c r="P43" s="64"/>
      <c r="Q43" s="60"/>
    </row>
    <row r="44" spans="1:17" ht="22.05" customHeight="1" x14ac:dyDescent="0.3">
      <c r="A44" s="38">
        <f t="shared" si="3"/>
        <v>41</v>
      </c>
      <c r="B44" s="116"/>
      <c r="C44" s="45" t="s">
        <v>101</v>
      </c>
      <c r="D44" s="41" t="s">
        <v>13</v>
      </c>
      <c r="E44" s="48">
        <v>440</v>
      </c>
      <c r="F44" s="34"/>
      <c r="G44" s="108">
        <f t="shared" si="4"/>
        <v>0</v>
      </c>
      <c r="H44" s="35"/>
      <c r="I44" s="128">
        <v>0.05</v>
      </c>
      <c r="J44" s="43">
        <f t="shared" si="5"/>
        <v>0</v>
      </c>
      <c r="K44" s="42">
        <f t="shared" si="6"/>
        <v>0</v>
      </c>
      <c r="L44" s="15"/>
      <c r="N44" s="64"/>
      <c r="O44" s="58"/>
      <c r="P44" s="64"/>
      <c r="Q44" s="60"/>
    </row>
    <row r="45" spans="1:17" ht="22.05" customHeight="1" x14ac:dyDescent="0.3">
      <c r="A45" s="38">
        <f t="shared" si="3"/>
        <v>42</v>
      </c>
      <c r="B45" s="116"/>
      <c r="C45" s="40" t="s">
        <v>34</v>
      </c>
      <c r="D45" s="41" t="s">
        <v>13</v>
      </c>
      <c r="E45" s="48">
        <v>4.4444444444444446</v>
      </c>
      <c r="F45" s="34"/>
      <c r="G45" s="108">
        <f t="shared" si="4"/>
        <v>0</v>
      </c>
      <c r="H45" s="35"/>
      <c r="I45" s="128">
        <v>0.08</v>
      </c>
      <c r="J45" s="43">
        <f t="shared" si="5"/>
        <v>0</v>
      </c>
      <c r="K45" s="42">
        <f t="shared" si="6"/>
        <v>0</v>
      </c>
      <c r="L45" s="15"/>
      <c r="N45" s="57"/>
      <c r="O45" s="58"/>
      <c r="P45" s="64"/>
      <c r="Q45" s="60"/>
    </row>
    <row r="46" spans="1:17" ht="22.05" customHeight="1" x14ac:dyDescent="0.3">
      <c r="A46" s="38">
        <f t="shared" si="3"/>
        <v>43</v>
      </c>
      <c r="B46" s="39"/>
      <c r="C46" s="45" t="s">
        <v>75</v>
      </c>
      <c r="D46" s="41" t="s">
        <v>13</v>
      </c>
      <c r="E46" s="48">
        <v>65</v>
      </c>
      <c r="F46" s="34"/>
      <c r="G46" s="108">
        <f t="shared" si="4"/>
        <v>0</v>
      </c>
      <c r="H46" s="35"/>
      <c r="I46" s="128">
        <v>0.05</v>
      </c>
      <c r="J46" s="43">
        <f t="shared" si="5"/>
        <v>0</v>
      </c>
      <c r="K46" s="42">
        <f t="shared" si="6"/>
        <v>0</v>
      </c>
      <c r="L46" s="15"/>
      <c r="N46" s="57"/>
      <c r="O46" s="58"/>
      <c r="P46" s="64"/>
      <c r="Q46" s="60"/>
    </row>
    <row r="47" spans="1:17" ht="22.05" customHeight="1" x14ac:dyDescent="0.3">
      <c r="A47" s="38">
        <f t="shared" si="3"/>
        <v>44</v>
      </c>
      <c r="B47" s="39"/>
      <c r="C47" s="45" t="s">
        <v>74</v>
      </c>
      <c r="D47" s="41" t="s">
        <v>13</v>
      </c>
      <c r="E47" s="48">
        <v>110</v>
      </c>
      <c r="F47" s="34"/>
      <c r="G47" s="108">
        <f t="shared" si="4"/>
        <v>0</v>
      </c>
      <c r="H47" s="35"/>
      <c r="I47" s="128">
        <v>0.05</v>
      </c>
      <c r="J47" s="43">
        <f t="shared" si="5"/>
        <v>0</v>
      </c>
      <c r="K47" s="42">
        <f t="shared" si="6"/>
        <v>0</v>
      </c>
      <c r="L47" s="15"/>
      <c r="N47" s="57"/>
      <c r="O47" s="58"/>
      <c r="P47" s="64"/>
      <c r="Q47" s="60"/>
    </row>
    <row r="48" spans="1:17" ht="22.05" customHeight="1" x14ac:dyDescent="0.3">
      <c r="A48" s="38">
        <f t="shared" si="3"/>
        <v>45</v>
      </c>
      <c r="B48" s="39"/>
      <c r="C48" s="45" t="s">
        <v>73</v>
      </c>
      <c r="D48" s="41" t="s">
        <v>13</v>
      </c>
      <c r="E48" s="48">
        <v>55</v>
      </c>
      <c r="F48" s="34"/>
      <c r="G48" s="108">
        <f t="shared" si="4"/>
        <v>0</v>
      </c>
      <c r="H48" s="35"/>
      <c r="I48" s="128">
        <v>0.05</v>
      </c>
      <c r="J48" s="43">
        <f t="shared" si="5"/>
        <v>0</v>
      </c>
      <c r="K48" s="42">
        <f t="shared" si="6"/>
        <v>0</v>
      </c>
      <c r="L48" s="15"/>
      <c r="N48" s="57"/>
      <c r="O48" s="58"/>
      <c r="P48" s="64"/>
      <c r="Q48" s="60"/>
    </row>
    <row r="49" spans="1:17" ht="22.05" customHeight="1" x14ac:dyDescent="0.3">
      <c r="A49" s="38">
        <f t="shared" si="3"/>
        <v>46</v>
      </c>
      <c r="B49" s="116"/>
      <c r="C49" s="45" t="s">
        <v>77</v>
      </c>
      <c r="D49" s="41" t="s">
        <v>13</v>
      </c>
      <c r="E49" s="48">
        <v>10</v>
      </c>
      <c r="F49" s="34"/>
      <c r="G49" s="108">
        <f t="shared" si="4"/>
        <v>0</v>
      </c>
      <c r="H49" s="35"/>
      <c r="I49" s="128">
        <v>0.05</v>
      </c>
      <c r="J49" s="43">
        <f t="shared" si="5"/>
        <v>0</v>
      </c>
      <c r="K49" s="42">
        <f t="shared" si="6"/>
        <v>0</v>
      </c>
      <c r="L49" s="15"/>
      <c r="N49" s="57"/>
      <c r="O49" s="58"/>
      <c r="P49" s="64"/>
      <c r="Q49" s="60"/>
    </row>
    <row r="50" spans="1:17" ht="22.05" customHeight="1" x14ac:dyDescent="0.3">
      <c r="A50" s="38">
        <f t="shared" si="3"/>
        <v>47</v>
      </c>
      <c r="B50" s="116"/>
      <c r="C50" s="45" t="s">
        <v>167</v>
      </c>
      <c r="D50" s="41" t="s">
        <v>13</v>
      </c>
      <c r="E50" s="48">
        <v>2</v>
      </c>
      <c r="F50" s="34"/>
      <c r="G50" s="108">
        <f t="shared" si="4"/>
        <v>0</v>
      </c>
      <c r="H50" s="35"/>
      <c r="I50" s="128">
        <v>0.08</v>
      </c>
      <c r="J50" s="43">
        <f t="shared" si="5"/>
        <v>0</v>
      </c>
      <c r="K50" s="42">
        <f t="shared" si="6"/>
        <v>0</v>
      </c>
      <c r="L50" s="15"/>
      <c r="N50" s="57"/>
      <c r="O50" s="58"/>
      <c r="P50" s="64"/>
      <c r="Q50" s="60"/>
    </row>
    <row r="51" spans="1:17" ht="22.05" customHeight="1" x14ac:dyDescent="0.3">
      <c r="A51" s="38">
        <f t="shared" si="3"/>
        <v>48</v>
      </c>
      <c r="B51" s="116"/>
      <c r="C51" s="40" t="s">
        <v>168</v>
      </c>
      <c r="D51" s="41" t="s">
        <v>13</v>
      </c>
      <c r="E51" s="48">
        <v>5</v>
      </c>
      <c r="F51" s="34"/>
      <c r="G51" s="108">
        <f t="shared" si="4"/>
        <v>0</v>
      </c>
      <c r="H51" s="35"/>
      <c r="I51" s="128">
        <v>0.23</v>
      </c>
      <c r="J51" s="43">
        <f t="shared" si="5"/>
        <v>0</v>
      </c>
      <c r="K51" s="42">
        <f t="shared" si="6"/>
        <v>0</v>
      </c>
      <c r="L51" s="15"/>
      <c r="N51" s="57"/>
      <c r="O51" s="58"/>
      <c r="P51" s="64"/>
      <c r="Q51" s="60"/>
    </row>
    <row r="52" spans="1:17" ht="22.05" customHeight="1" x14ac:dyDescent="0.3">
      <c r="A52" s="38">
        <f t="shared" si="3"/>
        <v>49</v>
      </c>
      <c r="B52" s="116"/>
      <c r="C52" s="40" t="s">
        <v>147</v>
      </c>
      <c r="D52" s="41" t="s">
        <v>13</v>
      </c>
      <c r="E52" s="48">
        <v>10</v>
      </c>
      <c r="F52" s="34"/>
      <c r="G52" s="108">
        <f t="shared" si="4"/>
        <v>0</v>
      </c>
      <c r="H52" s="35"/>
      <c r="I52" s="128">
        <v>0.05</v>
      </c>
      <c r="J52" s="43">
        <f t="shared" si="5"/>
        <v>0</v>
      </c>
      <c r="K52" s="42">
        <f t="shared" si="6"/>
        <v>0</v>
      </c>
      <c r="L52" s="15"/>
      <c r="N52" s="57"/>
      <c r="O52" s="58"/>
      <c r="P52" s="64"/>
      <c r="Q52" s="60"/>
    </row>
    <row r="53" spans="1:17" ht="22.05" customHeight="1" x14ac:dyDescent="0.3">
      <c r="A53" s="38">
        <f t="shared" si="3"/>
        <v>50</v>
      </c>
      <c r="B53" s="116"/>
      <c r="C53" s="40" t="s">
        <v>33</v>
      </c>
      <c r="D53" s="41" t="s">
        <v>13</v>
      </c>
      <c r="E53" s="48">
        <v>6</v>
      </c>
      <c r="F53" s="34"/>
      <c r="G53" s="108">
        <f t="shared" si="4"/>
        <v>0</v>
      </c>
      <c r="H53" s="35"/>
      <c r="I53" s="128">
        <v>0.05</v>
      </c>
      <c r="J53" s="43">
        <f t="shared" si="5"/>
        <v>0</v>
      </c>
      <c r="K53" s="42">
        <f t="shared" si="6"/>
        <v>0</v>
      </c>
      <c r="L53" s="15"/>
      <c r="N53" s="57"/>
      <c r="O53" s="58"/>
      <c r="P53" s="64"/>
      <c r="Q53" s="60"/>
    </row>
    <row r="54" spans="1:17" ht="22.05" customHeight="1" x14ac:dyDescent="0.3">
      <c r="A54" s="38">
        <f t="shared" si="3"/>
        <v>51</v>
      </c>
      <c r="B54" s="39"/>
      <c r="C54" s="40" t="s">
        <v>21</v>
      </c>
      <c r="D54" s="41" t="s">
        <v>13</v>
      </c>
      <c r="E54" s="48">
        <v>35</v>
      </c>
      <c r="F54" s="34"/>
      <c r="G54" s="108">
        <f t="shared" si="4"/>
        <v>0</v>
      </c>
      <c r="H54" s="35"/>
      <c r="I54" s="128">
        <v>0.08</v>
      </c>
      <c r="J54" s="43">
        <f t="shared" si="5"/>
        <v>0</v>
      </c>
      <c r="K54" s="42">
        <f t="shared" si="6"/>
        <v>0</v>
      </c>
      <c r="L54" s="15"/>
      <c r="N54" s="57"/>
      <c r="O54" s="58"/>
      <c r="P54" s="64"/>
      <c r="Q54" s="60"/>
    </row>
    <row r="55" spans="1:17" ht="22.05" customHeight="1" x14ac:dyDescent="0.3">
      <c r="A55" s="38">
        <f t="shared" si="3"/>
        <v>52</v>
      </c>
      <c r="B55" s="39"/>
      <c r="C55" s="40" t="s">
        <v>20</v>
      </c>
      <c r="D55" s="41" t="s">
        <v>13</v>
      </c>
      <c r="E55" s="48">
        <v>39</v>
      </c>
      <c r="F55" s="34"/>
      <c r="G55" s="108">
        <f t="shared" si="4"/>
        <v>0</v>
      </c>
      <c r="H55" s="35"/>
      <c r="I55" s="128">
        <v>0.08</v>
      </c>
      <c r="J55" s="43">
        <f t="shared" si="5"/>
        <v>0</v>
      </c>
      <c r="K55" s="42">
        <f t="shared" si="6"/>
        <v>0</v>
      </c>
      <c r="L55" s="15"/>
      <c r="N55" s="57"/>
      <c r="O55" s="58"/>
      <c r="P55" s="64"/>
      <c r="Q55" s="60"/>
    </row>
    <row r="56" spans="1:17" ht="22.05" customHeight="1" x14ac:dyDescent="0.3">
      <c r="A56" s="38">
        <f t="shared" si="3"/>
        <v>53</v>
      </c>
      <c r="B56" s="39"/>
      <c r="C56" s="40" t="s">
        <v>16</v>
      </c>
      <c r="D56" s="41" t="s">
        <v>13</v>
      </c>
      <c r="E56" s="48">
        <v>58</v>
      </c>
      <c r="F56" s="34"/>
      <c r="G56" s="108">
        <f t="shared" si="4"/>
        <v>0</v>
      </c>
      <c r="H56" s="35"/>
      <c r="I56" s="128">
        <v>0.05</v>
      </c>
      <c r="J56" s="43">
        <f t="shared" si="5"/>
        <v>0</v>
      </c>
      <c r="K56" s="42">
        <f t="shared" si="6"/>
        <v>0</v>
      </c>
      <c r="L56" s="15"/>
      <c r="N56" s="57"/>
      <c r="O56" s="58"/>
      <c r="P56" s="64"/>
      <c r="Q56" s="60"/>
    </row>
    <row r="57" spans="1:17" ht="22.05" customHeight="1" x14ac:dyDescent="0.35">
      <c r="A57" s="38">
        <f t="shared" si="3"/>
        <v>54</v>
      </c>
      <c r="B57" s="39"/>
      <c r="C57" s="40" t="s">
        <v>172</v>
      </c>
      <c r="D57" s="41" t="s">
        <v>13</v>
      </c>
      <c r="E57" s="48">
        <v>256</v>
      </c>
      <c r="F57" s="34"/>
      <c r="G57" s="108">
        <f t="shared" si="4"/>
        <v>0</v>
      </c>
      <c r="H57" s="35"/>
      <c r="I57" s="128">
        <v>0.05</v>
      </c>
      <c r="J57" s="43">
        <f t="shared" si="5"/>
        <v>0</v>
      </c>
      <c r="K57" s="42">
        <f t="shared" si="6"/>
        <v>0</v>
      </c>
      <c r="N57" s="57"/>
      <c r="O57" s="58"/>
      <c r="P57" s="64"/>
      <c r="Q57" s="60"/>
    </row>
    <row r="58" spans="1:17" ht="22.05" customHeight="1" x14ac:dyDescent="0.35">
      <c r="A58" s="38">
        <f t="shared" si="3"/>
        <v>55</v>
      </c>
      <c r="B58" s="39"/>
      <c r="C58" s="40" t="s">
        <v>14</v>
      </c>
      <c r="D58" s="41" t="s">
        <v>13</v>
      </c>
      <c r="E58" s="48">
        <v>50</v>
      </c>
      <c r="F58" s="34"/>
      <c r="G58" s="108">
        <f t="shared" si="4"/>
        <v>0</v>
      </c>
      <c r="H58" s="35"/>
      <c r="I58" s="128">
        <v>0.05</v>
      </c>
      <c r="J58" s="43">
        <f t="shared" si="5"/>
        <v>0</v>
      </c>
      <c r="K58" s="42">
        <f t="shared" si="6"/>
        <v>0</v>
      </c>
      <c r="N58" s="57"/>
      <c r="O58" s="58"/>
      <c r="P58" s="64"/>
      <c r="Q58" s="60"/>
    </row>
    <row r="59" spans="1:17" ht="22.05" customHeight="1" x14ac:dyDescent="0.3">
      <c r="A59" s="38">
        <f t="shared" si="3"/>
        <v>56</v>
      </c>
      <c r="B59" s="39"/>
      <c r="C59" s="40" t="s">
        <v>17</v>
      </c>
      <c r="D59" s="41" t="s">
        <v>13</v>
      </c>
      <c r="E59" s="48">
        <v>15</v>
      </c>
      <c r="F59" s="34"/>
      <c r="G59" s="108">
        <f t="shared" si="4"/>
        <v>0</v>
      </c>
      <c r="H59" s="35"/>
      <c r="I59" s="128">
        <v>0.05</v>
      </c>
      <c r="J59" s="43">
        <f t="shared" si="5"/>
        <v>0</v>
      </c>
      <c r="K59" s="42">
        <f t="shared" si="6"/>
        <v>0</v>
      </c>
      <c r="L59" s="15"/>
      <c r="N59" s="57"/>
      <c r="O59" s="58"/>
      <c r="P59" s="64"/>
      <c r="Q59" s="60"/>
    </row>
    <row r="60" spans="1:17" ht="22.05" customHeight="1" x14ac:dyDescent="0.3">
      <c r="A60" s="38">
        <f t="shared" si="3"/>
        <v>57</v>
      </c>
      <c r="B60" s="39"/>
      <c r="C60" s="40" t="s">
        <v>15</v>
      </c>
      <c r="D60" s="41" t="s">
        <v>13</v>
      </c>
      <c r="E60" s="48">
        <v>15</v>
      </c>
      <c r="F60" s="34"/>
      <c r="G60" s="108">
        <f t="shared" si="4"/>
        <v>0</v>
      </c>
      <c r="H60" s="35"/>
      <c r="I60" s="128">
        <v>0.05</v>
      </c>
      <c r="J60" s="43">
        <f t="shared" si="5"/>
        <v>0</v>
      </c>
      <c r="K60" s="42">
        <f t="shared" si="6"/>
        <v>0</v>
      </c>
      <c r="L60" s="15"/>
      <c r="N60" s="57"/>
    </row>
    <row r="61" spans="1:17" ht="22.05" customHeight="1" x14ac:dyDescent="0.3">
      <c r="A61" s="38">
        <f t="shared" si="3"/>
        <v>58</v>
      </c>
      <c r="B61" s="39"/>
      <c r="C61" s="45" t="s">
        <v>141</v>
      </c>
      <c r="D61" s="41" t="s">
        <v>13</v>
      </c>
      <c r="E61" s="48">
        <v>80</v>
      </c>
      <c r="F61" s="34"/>
      <c r="G61" s="108">
        <f t="shared" si="4"/>
        <v>0</v>
      </c>
      <c r="H61" s="35"/>
      <c r="I61" s="128">
        <v>0.05</v>
      </c>
      <c r="J61" s="43">
        <f t="shared" si="5"/>
        <v>0</v>
      </c>
      <c r="K61" s="42">
        <f t="shared" si="6"/>
        <v>0</v>
      </c>
      <c r="L61" s="15"/>
      <c r="N61" s="57"/>
      <c r="O61" s="58"/>
      <c r="P61" s="64"/>
      <c r="Q61" s="60"/>
    </row>
    <row r="62" spans="1:17" ht="22.05" customHeight="1" x14ac:dyDescent="0.3">
      <c r="A62" s="38">
        <f t="shared" si="3"/>
        <v>59</v>
      </c>
      <c r="B62" s="39"/>
      <c r="C62" s="40" t="s">
        <v>169</v>
      </c>
      <c r="D62" s="41" t="s">
        <v>13</v>
      </c>
      <c r="E62" s="48">
        <v>25</v>
      </c>
      <c r="F62" s="34"/>
      <c r="G62" s="108">
        <f t="shared" si="4"/>
        <v>0</v>
      </c>
      <c r="H62" s="35"/>
      <c r="I62" s="128">
        <v>0.05</v>
      </c>
      <c r="J62" s="43">
        <f t="shared" si="5"/>
        <v>0</v>
      </c>
      <c r="K62" s="42">
        <f t="shared" si="6"/>
        <v>0</v>
      </c>
      <c r="L62" s="15"/>
      <c r="N62" s="57"/>
      <c r="O62" s="58"/>
      <c r="P62" s="64"/>
      <c r="Q62" s="60"/>
    </row>
    <row r="63" spans="1:17" ht="22.05" customHeight="1" x14ac:dyDescent="0.3">
      <c r="A63" s="38">
        <f t="shared" si="3"/>
        <v>60</v>
      </c>
      <c r="B63" s="116"/>
      <c r="C63" s="40" t="s">
        <v>176</v>
      </c>
      <c r="D63" s="41" t="s">
        <v>13</v>
      </c>
      <c r="E63" s="48">
        <v>6</v>
      </c>
      <c r="F63" s="34"/>
      <c r="G63" s="108">
        <f t="shared" si="4"/>
        <v>0</v>
      </c>
      <c r="H63" s="35"/>
      <c r="I63" s="128">
        <v>0.05</v>
      </c>
      <c r="J63" s="43">
        <f t="shared" si="5"/>
        <v>0</v>
      </c>
      <c r="K63" s="42">
        <f t="shared" si="6"/>
        <v>0</v>
      </c>
      <c r="L63" s="15"/>
      <c r="N63" s="57"/>
      <c r="O63" s="58"/>
      <c r="P63" s="64"/>
      <c r="Q63" s="60"/>
    </row>
    <row r="64" spans="1:17" ht="22.05" customHeight="1" x14ac:dyDescent="0.35">
      <c r="A64" s="38">
        <f t="shared" si="3"/>
        <v>61</v>
      </c>
      <c r="B64" s="39"/>
      <c r="C64" s="40" t="s">
        <v>171</v>
      </c>
      <c r="D64" s="41" t="s">
        <v>13</v>
      </c>
      <c r="E64" s="48">
        <v>300</v>
      </c>
      <c r="F64" s="34"/>
      <c r="G64" s="108">
        <f t="shared" si="4"/>
        <v>0</v>
      </c>
      <c r="H64" s="35"/>
      <c r="I64" s="128">
        <v>0.05</v>
      </c>
      <c r="J64" s="43">
        <f t="shared" si="5"/>
        <v>0</v>
      </c>
      <c r="K64" s="42">
        <f t="shared" si="6"/>
        <v>0</v>
      </c>
      <c r="N64" s="57"/>
      <c r="O64" s="58"/>
      <c r="P64" s="64"/>
      <c r="Q64" s="60"/>
    </row>
    <row r="65" spans="1:17" ht="22.05" customHeight="1" x14ac:dyDescent="0.3">
      <c r="A65" s="38">
        <f t="shared" si="3"/>
        <v>62</v>
      </c>
      <c r="B65" s="44"/>
      <c r="C65" s="45" t="s">
        <v>170</v>
      </c>
      <c r="D65" s="41" t="s">
        <v>13</v>
      </c>
      <c r="E65" s="48">
        <v>200</v>
      </c>
      <c r="F65" s="34"/>
      <c r="G65" s="108">
        <f t="shared" si="4"/>
        <v>0</v>
      </c>
      <c r="H65" s="35"/>
      <c r="I65" s="128">
        <v>0.05</v>
      </c>
      <c r="J65" s="43">
        <f t="shared" si="5"/>
        <v>0</v>
      </c>
      <c r="K65" s="42">
        <f t="shared" si="6"/>
        <v>0</v>
      </c>
      <c r="L65" s="15"/>
      <c r="N65" s="57"/>
      <c r="O65" s="58"/>
      <c r="P65" s="64"/>
      <c r="Q65" s="60"/>
    </row>
    <row r="66" spans="1:17" ht="22.05" customHeight="1" x14ac:dyDescent="0.3">
      <c r="A66" s="38">
        <f t="shared" si="3"/>
        <v>63</v>
      </c>
      <c r="B66" s="44"/>
      <c r="C66" s="40" t="s">
        <v>56</v>
      </c>
      <c r="D66" s="41" t="s">
        <v>13</v>
      </c>
      <c r="E66" s="48">
        <v>340</v>
      </c>
      <c r="F66" s="34"/>
      <c r="G66" s="108">
        <f t="shared" si="4"/>
        <v>0</v>
      </c>
      <c r="H66" s="35"/>
      <c r="I66" s="128">
        <v>0.05</v>
      </c>
      <c r="J66" s="43">
        <f t="shared" si="5"/>
        <v>0</v>
      </c>
      <c r="K66" s="42">
        <f t="shared" si="6"/>
        <v>0</v>
      </c>
      <c r="L66" s="15"/>
      <c r="N66" s="57"/>
      <c r="O66" s="58"/>
      <c r="P66" s="64"/>
      <c r="Q66" s="60"/>
    </row>
    <row r="67" spans="1:17" ht="22.05" customHeight="1" x14ac:dyDescent="0.3">
      <c r="A67" s="38">
        <f t="shared" si="3"/>
        <v>64</v>
      </c>
      <c r="B67" s="44"/>
      <c r="C67" s="40" t="s">
        <v>59</v>
      </c>
      <c r="D67" s="41" t="s">
        <v>58</v>
      </c>
      <c r="E67" s="48">
        <v>50</v>
      </c>
      <c r="F67" s="34"/>
      <c r="G67" s="108">
        <f t="shared" si="4"/>
        <v>0</v>
      </c>
      <c r="H67" s="35"/>
      <c r="I67" s="128">
        <v>0.05</v>
      </c>
      <c r="J67" s="43">
        <f t="shared" si="5"/>
        <v>0</v>
      </c>
      <c r="K67" s="42">
        <f t="shared" si="6"/>
        <v>0</v>
      </c>
      <c r="L67" s="15"/>
      <c r="N67" s="57"/>
      <c r="O67" s="58"/>
      <c r="P67" s="64"/>
      <c r="Q67" s="60"/>
    </row>
    <row r="68" spans="1:17" ht="22.05" customHeight="1" x14ac:dyDescent="0.3">
      <c r="A68" s="38">
        <f t="shared" si="3"/>
        <v>65</v>
      </c>
      <c r="B68" s="44"/>
      <c r="C68" s="40" t="s">
        <v>44</v>
      </c>
      <c r="D68" s="41" t="s">
        <v>11</v>
      </c>
      <c r="E68" s="48">
        <v>281</v>
      </c>
      <c r="F68" s="34"/>
      <c r="G68" s="108">
        <f t="shared" ref="G68:G98" si="7">E68*F68</f>
        <v>0</v>
      </c>
      <c r="H68" s="35"/>
      <c r="I68" s="128">
        <v>0.05</v>
      </c>
      <c r="J68" s="43">
        <f t="shared" ref="J68:J98" si="8">F68+F68*I68</f>
        <v>0</v>
      </c>
      <c r="K68" s="42">
        <f t="shared" ref="K68:K98" si="9">E68*J68</f>
        <v>0</v>
      </c>
      <c r="L68" s="15"/>
      <c r="N68" s="57"/>
      <c r="O68" s="58"/>
      <c r="P68" s="64"/>
      <c r="Q68" s="60"/>
    </row>
    <row r="69" spans="1:17" ht="22.05" customHeight="1" x14ac:dyDescent="0.3">
      <c r="A69" s="38">
        <f t="shared" si="3"/>
        <v>66</v>
      </c>
      <c r="B69" s="46"/>
      <c r="C69" s="40" t="s">
        <v>55</v>
      </c>
      <c r="D69" s="41" t="s">
        <v>11</v>
      </c>
      <c r="E69" s="48">
        <v>8</v>
      </c>
      <c r="F69" s="34"/>
      <c r="G69" s="108">
        <f t="shared" si="7"/>
        <v>0</v>
      </c>
      <c r="H69" s="35"/>
      <c r="I69" s="128">
        <v>0.05</v>
      </c>
      <c r="J69" s="43">
        <f t="shared" si="8"/>
        <v>0</v>
      </c>
      <c r="K69" s="42">
        <f t="shared" si="9"/>
        <v>0</v>
      </c>
      <c r="L69" s="15"/>
      <c r="N69" s="57"/>
      <c r="O69" s="58"/>
      <c r="P69" s="64"/>
      <c r="Q69" s="60"/>
    </row>
    <row r="70" spans="1:17" ht="22.05" customHeight="1" x14ac:dyDescent="0.3">
      <c r="A70" s="38">
        <f t="shared" ref="A70:A127" si="10">A69+1</f>
        <v>67</v>
      </c>
      <c r="B70" s="44"/>
      <c r="C70" s="45" t="s">
        <v>95</v>
      </c>
      <c r="D70" s="41" t="s">
        <v>13</v>
      </c>
      <c r="E70" s="48">
        <v>25</v>
      </c>
      <c r="F70" s="34"/>
      <c r="G70" s="108">
        <f t="shared" si="7"/>
        <v>0</v>
      </c>
      <c r="H70" s="35"/>
      <c r="I70" s="128">
        <v>0.05</v>
      </c>
      <c r="J70" s="43">
        <f t="shared" si="8"/>
        <v>0</v>
      </c>
      <c r="K70" s="42">
        <f t="shared" si="9"/>
        <v>0</v>
      </c>
      <c r="L70" s="15"/>
      <c r="N70" s="57"/>
      <c r="O70" s="58"/>
      <c r="P70" s="64"/>
      <c r="Q70" s="60"/>
    </row>
    <row r="71" spans="1:17" ht="22.05" customHeight="1" x14ac:dyDescent="0.3">
      <c r="A71" s="38">
        <f t="shared" si="10"/>
        <v>68</v>
      </c>
      <c r="B71" s="46"/>
      <c r="C71" s="45" t="s">
        <v>156</v>
      </c>
      <c r="D71" s="41" t="s">
        <v>13</v>
      </c>
      <c r="E71" s="48">
        <v>10</v>
      </c>
      <c r="F71" s="34"/>
      <c r="G71" s="108">
        <f t="shared" si="7"/>
        <v>0</v>
      </c>
      <c r="H71" s="35"/>
      <c r="I71" s="128">
        <v>0.05</v>
      </c>
      <c r="J71" s="43">
        <f t="shared" si="8"/>
        <v>0</v>
      </c>
      <c r="K71" s="42">
        <f t="shared" si="9"/>
        <v>0</v>
      </c>
      <c r="L71" s="15"/>
      <c r="N71" s="57"/>
      <c r="O71" s="58"/>
      <c r="P71" s="64"/>
      <c r="Q71" s="60"/>
    </row>
    <row r="72" spans="1:17" ht="22.05" customHeight="1" x14ac:dyDescent="0.3">
      <c r="A72" s="38">
        <f t="shared" si="10"/>
        <v>69</v>
      </c>
      <c r="B72" s="44"/>
      <c r="C72" s="40" t="s">
        <v>151</v>
      </c>
      <c r="D72" s="41" t="s">
        <v>58</v>
      </c>
      <c r="E72" s="48">
        <v>242</v>
      </c>
      <c r="F72" s="34"/>
      <c r="G72" s="108">
        <f t="shared" si="7"/>
        <v>0</v>
      </c>
      <c r="H72" s="35"/>
      <c r="I72" s="128">
        <v>0.05</v>
      </c>
      <c r="J72" s="43">
        <f t="shared" si="8"/>
        <v>0</v>
      </c>
      <c r="K72" s="42">
        <f t="shared" si="9"/>
        <v>0</v>
      </c>
      <c r="L72" s="15"/>
      <c r="N72" s="57"/>
      <c r="O72" s="58"/>
      <c r="P72" s="64"/>
      <c r="Q72" s="60"/>
    </row>
    <row r="73" spans="1:17" ht="22.05" customHeight="1" x14ac:dyDescent="0.3">
      <c r="A73" s="38">
        <f t="shared" si="10"/>
        <v>70</v>
      </c>
      <c r="B73" s="44"/>
      <c r="C73" s="40" t="s">
        <v>57</v>
      </c>
      <c r="D73" s="41" t="s">
        <v>58</v>
      </c>
      <c r="E73" s="48">
        <v>360</v>
      </c>
      <c r="F73" s="34"/>
      <c r="G73" s="108">
        <f t="shared" si="7"/>
        <v>0</v>
      </c>
      <c r="H73" s="35"/>
      <c r="I73" s="128">
        <v>0.05</v>
      </c>
      <c r="J73" s="43">
        <f t="shared" si="8"/>
        <v>0</v>
      </c>
      <c r="K73" s="42">
        <f t="shared" si="9"/>
        <v>0</v>
      </c>
      <c r="L73" s="15"/>
      <c r="N73" s="57"/>
      <c r="O73" s="58"/>
      <c r="P73" s="64"/>
      <c r="Q73" s="60"/>
    </row>
    <row r="74" spans="1:17" ht="22.05" customHeight="1" x14ac:dyDescent="0.3">
      <c r="A74" s="38">
        <f t="shared" si="10"/>
        <v>71</v>
      </c>
      <c r="B74" s="44"/>
      <c r="C74" s="45" t="s">
        <v>85</v>
      </c>
      <c r="D74" s="41" t="s">
        <v>13</v>
      </c>
      <c r="E74" s="48">
        <v>590</v>
      </c>
      <c r="F74" s="34"/>
      <c r="G74" s="108">
        <f t="shared" si="7"/>
        <v>0</v>
      </c>
      <c r="H74" s="35"/>
      <c r="I74" s="128">
        <v>0.05</v>
      </c>
      <c r="J74" s="43">
        <f t="shared" si="8"/>
        <v>0</v>
      </c>
      <c r="K74" s="42">
        <f t="shared" si="9"/>
        <v>0</v>
      </c>
      <c r="L74" s="15"/>
      <c r="N74" s="57"/>
    </row>
    <row r="75" spans="1:17" ht="22.05" customHeight="1" x14ac:dyDescent="0.3">
      <c r="A75" s="38">
        <f t="shared" si="10"/>
        <v>72</v>
      </c>
      <c r="B75" s="44"/>
      <c r="C75" s="45" t="s">
        <v>86</v>
      </c>
      <c r="D75" s="41" t="s">
        <v>13</v>
      </c>
      <c r="E75" s="48">
        <v>1750</v>
      </c>
      <c r="F75" s="34"/>
      <c r="G75" s="108">
        <f t="shared" si="7"/>
        <v>0</v>
      </c>
      <c r="H75" s="35"/>
      <c r="I75" s="128">
        <v>0.05</v>
      </c>
      <c r="J75" s="43">
        <f t="shared" si="8"/>
        <v>0</v>
      </c>
      <c r="K75" s="42">
        <f t="shared" si="9"/>
        <v>0</v>
      </c>
      <c r="L75" s="15"/>
      <c r="N75" s="57"/>
      <c r="O75" s="58"/>
      <c r="P75" s="64"/>
      <c r="Q75" s="60"/>
    </row>
    <row r="76" spans="1:17" ht="22.05" customHeight="1" x14ac:dyDescent="0.3">
      <c r="A76" s="38">
        <f t="shared" si="10"/>
        <v>73</v>
      </c>
      <c r="B76" s="46"/>
      <c r="C76" s="45" t="s">
        <v>98</v>
      </c>
      <c r="D76" s="41" t="s">
        <v>13</v>
      </c>
      <c r="E76" s="48">
        <v>2.2222222222222223</v>
      </c>
      <c r="F76" s="34"/>
      <c r="G76" s="108">
        <f t="shared" si="7"/>
        <v>0</v>
      </c>
      <c r="H76" s="35"/>
      <c r="I76" s="128">
        <v>0.08</v>
      </c>
      <c r="J76" s="43">
        <f t="shared" si="8"/>
        <v>0</v>
      </c>
      <c r="K76" s="42">
        <f t="shared" si="9"/>
        <v>0</v>
      </c>
      <c r="L76" s="15"/>
      <c r="N76" s="57"/>
      <c r="O76" s="58"/>
      <c r="P76" s="64"/>
      <c r="Q76" s="60"/>
    </row>
    <row r="77" spans="1:17" ht="22.05" customHeight="1" x14ac:dyDescent="0.3">
      <c r="A77" s="38">
        <f t="shared" si="10"/>
        <v>74</v>
      </c>
      <c r="B77" s="46"/>
      <c r="C77" s="45" t="s">
        <v>161</v>
      </c>
      <c r="D77" s="41" t="s">
        <v>13</v>
      </c>
      <c r="E77" s="48">
        <v>10</v>
      </c>
      <c r="F77" s="34"/>
      <c r="G77" s="108">
        <f t="shared" si="7"/>
        <v>0</v>
      </c>
      <c r="H77" s="35"/>
      <c r="I77" s="128">
        <v>0.08</v>
      </c>
      <c r="J77" s="43">
        <f t="shared" si="8"/>
        <v>0</v>
      </c>
      <c r="K77" s="42">
        <f t="shared" si="9"/>
        <v>0</v>
      </c>
      <c r="L77" s="15"/>
      <c r="N77" s="57"/>
      <c r="O77" s="58"/>
      <c r="P77" s="64"/>
      <c r="Q77" s="60"/>
    </row>
    <row r="78" spans="1:17" ht="22.05" customHeight="1" x14ac:dyDescent="0.3">
      <c r="A78" s="38">
        <f t="shared" si="10"/>
        <v>75</v>
      </c>
      <c r="B78" s="46"/>
      <c r="C78" s="40" t="s">
        <v>22</v>
      </c>
      <c r="D78" s="41" t="s">
        <v>13</v>
      </c>
      <c r="E78" s="48">
        <v>10</v>
      </c>
      <c r="F78" s="34"/>
      <c r="G78" s="108">
        <f t="shared" si="7"/>
        <v>0</v>
      </c>
      <c r="H78" s="35"/>
      <c r="I78" s="128">
        <v>0.23</v>
      </c>
      <c r="J78" s="43">
        <f t="shared" si="8"/>
        <v>0</v>
      </c>
      <c r="K78" s="42">
        <f t="shared" si="9"/>
        <v>0</v>
      </c>
      <c r="L78" s="15"/>
      <c r="N78" s="57"/>
      <c r="O78" s="58"/>
      <c r="P78" s="64"/>
      <c r="Q78" s="60"/>
    </row>
    <row r="79" spans="1:17" ht="22.05" customHeight="1" x14ac:dyDescent="0.3">
      <c r="A79" s="38">
        <f t="shared" si="10"/>
        <v>76</v>
      </c>
      <c r="B79" s="44"/>
      <c r="C79" s="45" t="s">
        <v>70</v>
      </c>
      <c r="D79" s="41" t="s">
        <v>11</v>
      </c>
      <c r="E79" s="48">
        <v>53</v>
      </c>
      <c r="F79" s="34"/>
      <c r="G79" s="108">
        <f t="shared" si="7"/>
        <v>0</v>
      </c>
      <c r="H79" s="35"/>
      <c r="I79" s="128">
        <v>0.05</v>
      </c>
      <c r="J79" s="43">
        <f t="shared" si="8"/>
        <v>0</v>
      </c>
      <c r="K79" s="42">
        <f t="shared" si="9"/>
        <v>0</v>
      </c>
      <c r="L79" s="15"/>
      <c r="N79" s="57"/>
      <c r="O79" s="58"/>
      <c r="P79" s="64"/>
      <c r="Q79" s="60"/>
    </row>
    <row r="80" spans="1:17" ht="22.05" customHeight="1" x14ac:dyDescent="0.3">
      <c r="A80" s="38">
        <f t="shared" si="10"/>
        <v>77</v>
      </c>
      <c r="B80" s="46"/>
      <c r="C80" s="45" t="s">
        <v>71</v>
      </c>
      <c r="D80" s="41" t="s">
        <v>13</v>
      </c>
      <c r="E80" s="48">
        <v>7</v>
      </c>
      <c r="F80" s="34"/>
      <c r="G80" s="108">
        <f t="shared" si="7"/>
        <v>0</v>
      </c>
      <c r="H80" s="35"/>
      <c r="I80" s="128">
        <v>0.05</v>
      </c>
      <c r="J80" s="43">
        <f t="shared" si="8"/>
        <v>0</v>
      </c>
      <c r="K80" s="42">
        <f t="shared" si="9"/>
        <v>0</v>
      </c>
      <c r="L80" s="15"/>
      <c r="N80" s="57"/>
      <c r="O80" s="58"/>
      <c r="P80" s="64"/>
      <c r="Q80" s="60"/>
    </row>
    <row r="81" spans="1:17" ht="22.05" customHeight="1" x14ac:dyDescent="0.3">
      <c r="A81" s="38">
        <f t="shared" si="10"/>
        <v>78</v>
      </c>
      <c r="B81" s="44"/>
      <c r="C81" s="45" t="s">
        <v>72</v>
      </c>
      <c r="D81" s="41" t="s">
        <v>13</v>
      </c>
      <c r="E81" s="48">
        <v>140</v>
      </c>
      <c r="F81" s="34"/>
      <c r="G81" s="108">
        <f t="shared" si="7"/>
        <v>0</v>
      </c>
      <c r="H81" s="35"/>
      <c r="I81" s="128">
        <v>0.05</v>
      </c>
      <c r="J81" s="43">
        <f t="shared" si="8"/>
        <v>0</v>
      </c>
      <c r="K81" s="42">
        <f t="shared" si="9"/>
        <v>0</v>
      </c>
      <c r="L81" s="15"/>
      <c r="N81" s="57"/>
      <c r="O81" s="58"/>
      <c r="P81" s="64"/>
      <c r="Q81" s="60"/>
    </row>
    <row r="82" spans="1:17" ht="22.05" customHeight="1" x14ac:dyDescent="0.3">
      <c r="A82" s="38">
        <f t="shared" si="10"/>
        <v>79</v>
      </c>
      <c r="B82" s="44"/>
      <c r="C82" s="40" t="s">
        <v>69</v>
      </c>
      <c r="D82" s="41" t="s">
        <v>13</v>
      </c>
      <c r="E82" s="48">
        <v>115</v>
      </c>
      <c r="F82" s="34"/>
      <c r="G82" s="108">
        <f t="shared" si="7"/>
        <v>0</v>
      </c>
      <c r="H82" s="35"/>
      <c r="I82" s="128">
        <v>0.05</v>
      </c>
      <c r="J82" s="43">
        <f t="shared" si="8"/>
        <v>0</v>
      </c>
      <c r="K82" s="42">
        <f t="shared" si="9"/>
        <v>0</v>
      </c>
      <c r="L82" s="15"/>
      <c r="N82" s="57"/>
      <c r="O82" s="58"/>
      <c r="P82" s="64"/>
      <c r="Q82" s="60"/>
    </row>
    <row r="83" spans="1:17" ht="22.05" customHeight="1" x14ac:dyDescent="0.3">
      <c r="A83" s="38">
        <f t="shared" si="10"/>
        <v>80</v>
      </c>
      <c r="B83" s="46"/>
      <c r="C83" s="40" t="s">
        <v>32</v>
      </c>
      <c r="D83" s="41" t="s">
        <v>13</v>
      </c>
      <c r="E83" s="48">
        <v>2</v>
      </c>
      <c r="F83" s="34"/>
      <c r="G83" s="108">
        <f t="shared" si="7"/>
        <v>0</v>
      </c>
      <c r="H83" s="35"/>
      <c r="I83" s="128">
        <v>0.05</v>
      </c>
      <c r="J83" s="43">
        <f t="shared" si="8"/>
        <v>0</v>
      </c>
      <c r="K83" s="42">
        <f t="shared" si="9"/>
        <v>0</v>
      </c>
      <c r="L83" s="15"/>
      <c r="N83" s="57"/>
      <c r="O83" s="58"/>
      <c r="P83" s="64"/>
      <c r="Q83" s="60"/>
    </row>
    <row r="84" spans="1:17" ht="22.05" customHeight="1" x14ac:dyDescent="0.3">
      <c r="A84" s="38">
        <f t="shared" si="10"/>
        <v>81</v>
      </c>
      <c r="B84" s="44"/>
      <c r="C84" s="45" t="s">
        <v>84</v>
      </c>
      <c r="D84" s="41" t="s">
        <v>13</v>
      </c>
      <c r="E84" s="48">
        <v>12</v>
      </c>
      <c r="F84" s="34"/>
      <c r="G84" s="108">
        <f t="shared" si="7"/>
        <v>0</v>
      </c>
      <c r="H84" s="35"/>
      <c r="I84" s="128">
        <v>0.05</v>
      </c>
      <c r="J84" s="43">
        <f t="shared" si="8"/>
        <v>0</v>
      </c>
      <c r="K84" s="42">
        <f t="shared" si="9"/>
        <v>0</v>
      </c>
      <c r="L84" s="15"/>
      <c r="N84" s="57"/>
      <c r="O84" s="58"/>
      <c r="P84" s="64"/>
      <c r="Q84" s="60"/>
    </row>
    <row r="85" spans="1:17" ht="22.05" customHeight="1" x14ac:dyDescent="0.3">
      <c r="A85" s="38">
        <f t="shared" si="10"/>
        <v>82</v>
      </c>
      <c r="B85" s="46"/>
      <c r="C85" s="40" t="s">
        <v>28</v>
      </c>
      <c r="D85" s="41" t="s">
        <v>13</v>
      </c>
      <c r="E85" s="48">
        <v>8</v>
      </c>
      <c r="F85" s="34"/>
      <c r="G85" s="108">
        <f t="shared" si="7"/>
        <v>0</v>
      </c>
      <c r="H85" s="35"/>
      <c r="I85" s="128">
        <v>0.08</v>
      </c>
      <c r="J85" s="43">
        <f t="shared" si="8"/>
        <v>0</v>
      </c>
      <c r="K85" s="42">
        <f t="shared" si="9"/>
        <v>0</v>
      </c>
      <c r="L85" s="15"/>
      <c r="N85" s="57"/>
      <c r="O85" s="58"/>
      <c r="P85" s="64"/>
      <c r="Q85" s="60"/>
    </row>
    <row r="86" spans="1:17" ht="22.05" customHeight="1" x14ac:dyDescent="0.3">
      <c r="A86" s="38">
        <f t="shared" si="10"/>
        <v>83</v>
      </c>
      <c r="B86" s="46"/>
      <c r="C86" s="45" t="s">
        <v>145</v>
      </c>
      <c r="D86" s="41" t="s">
        <v>11</v>
      </c>
      <c r="E86" s="48">
        <v>7</v>
      </c>
      <c r="F86" s="34"/>
      <c r="G86" s="108">
        <f t="shared" si="7"/>
        <v>0</v>
      </c>
      <c r="H86" s="35"/>
      <c r="I86" s="128">
        <v>0.05</v>
      </c>
      <c r="J86" s="43">
        <f t="shared" si="8"/>
        <v>0</v>
      </c>
      <c r="K86" s="42">
        <f t="shared" si="9"/>
        <v>0</v>
      </c>
      <c r="L86" s="15"/>
      <c r="N86" s="57"/>
      <c r="O86" s="58"/>
      <c r="P86" s="64"/>
      <c r="Q86" s="60"/>
    </row>
    <row r="87" spans="1:17" ht="22.05" customHeight="1" x14ac:dyDescent="0.3">
      <c r="A87" s="38">
        <f t="shared" si="10"/>
        <v>84</v>
      </c>
      <c r="B87" s="44"/>
      <c r="C87" s="45" t="s">
        <v>94</v>
      </c>
      <c r="D87" s="41" t="s">
        <v>13</v>
      </c>
      <c r="E87" s="48">
        <v>12</v>
      </c>
      <c r="F87" s="34"/>
      <c r="G87" s="108">
        <f t="shared" si="7"/>
        <v>0</v>
      </c>
      <c r="H87" s="35"/>
      <c r="I87" s="128">
        <v>0.05</v>
      </c>
      <c r="J87" s="43">
        <f t="shared" si="8"/>
        <v>0</v>
      </c>
      <c r="K87" s="42">
        <f t="shared" si="9"/>
        <v>0</v>
      </c>
      <c r="L87" s="15"/>
      <c r="N87" s="57"/>
      <c r="O87" s="58"/>
      <c r="P87" s="64"/>
      <c r="Q87" s="60"/>
    </row>
    <row r="88" spans="1:17" ht="22.05" customHeight="1" x14ac:dyDescent="0.3">
      <c r="A88" s="38">
        <f t="shared" si="10"/>
        <v>85</v>
      </c>
      <c r="B88" s="44"/>
      <c r="C88" s="45" t="s">
        <v>162</v>
      </c>
      <c r="D88" s="41" t="s">
        <v>13</v>
      </c>
      <c r="E88" s="48">
        <v>17</v>
      </c>
      <c r="F88" s="34"/>
      <c r="G88" s="108">
        <f t="shared" si="7"/>
        <v>0</v>
      </c>
      <c r="H88" s="35"/>
      <c r="I88" s="128">
        <v>0.05</v>
      </c>
      <c r="J88" s="43">
        <f t="shared" si="8"/>
        <v>0</v>
      </c>
      <c r="K88" s="42">
        <f t="shared" si="9"/>
        <v>0</v>
      </c>
      <c r="L88" s="15"/>
      <c r="N88" s="57"/>
      <c r="O88" s="58"/>
      <c r="P88" s="64"/>
      <c r="Q88" s="60"/>
    </row>
    <row r="89" spans="1:17" ht="22.05" customHeight="1" x14ac:dyDescent="0.3">
      <c r="A89" s="38">
        <f t="shared" si="10"/>
        <v>86</v>
      </c>
      <c r="B89" s="46"/>
      <c r="C89" s="40" t="s">
        <v>29</v>
      </c>
      <c r="D89" s="41" t="s">
        <v>13</v>
      </c>
      <c r="E89" s="48">
        <v>2</v>
      </c>
      <c r="F89" s="34"/>
      <c r="G89" s="108">
        <f t="shared" si="7"/>
        <v>0</v>
      </c>
      <c r="H89" s="35"/>
      <c r="I89" s="128">
        <v>0.08</v>
      </c>
      <c r="J89" s="43">
        <f t="shared" si="8"/>
        <v>0</v>
      </c>
      <c r="K89" s="42">
        <f t="shared" si="9"/>
        <v>0</v>
      </c>
      <c r="L89" s="15"/>
      <c r="N89" s="57"/>
      <c r="O89" s="58"/>
      <c r="P89" s="64"/>
      <c r="Q89" s="60"/>
    </row>
    <row r="90" spans="1:17" ht="22.05" customHeight="1" x14ac:dyDescent="0.3">
      <c r="A90" s="38">
        <f t="shared" si="10"/>
        <v>87</v>
      </c>
      <c r="B90" s="46"/>
      <c r="C90" s="40" t="s">
        <v>149</v>
      </c>
      <c r="D90" s="41" t="s">
        <v>13</v>
      </c>
      <c r="E90" s="48">
        <v>10</v>
      </c>
      <c r="F90" s="34"/>
      <c r="G90" s="108">
        <f t="shared" si="7"/>
        <v>0</v>
      </c>
      <c r="H90" s="35"/>
      <c r="I90" s="128">
        <v>0.05</v>
      </c>
      <c r="J90" s="43">
        <f t="shared" si="8"/>
        <v>0</v>
      </c>
      <c r="K90" s="42">
        <f t="shared" si="9"/>
        <v>0</v>
      </c>
      <c r="L90" s="15"/>
      <c r="N90" s="57"/>
      <c r="O90" s="58"/>
      <c r="P90" s="64"/>
      <c r="Q90" s="60"/>
    </row>
    <row r="91" spans="1:17" ht="22.05" customHeight="1" x14ac:dyDescent="0.3">
      <c r="A91" s="38">
        <f t="shared" si="10"/>
        <v>88</v>
      </c>
      <c r="B91" s="44"/>
      <c r="C91" s="45" t="s">
        <v>173</v>
      </c>
      <c r="D91" s="41" t="s">
        <v>13</v>
      </c>
      <c r="E91" s="48">
        <v>30</v>
      </c>
      <c r="F91" s="34"/>
      <c r="G91" s="108">
        <f t="shared" si="7"/>
        <v>0</v>
      </c>
      <c r="H91" s="35"/>
      <c r="I91" s="128">
        <v>0.05</v>
      </c>
      <c r="J91" s="43">
        <f t="shared" si="8"/>
        <v>0</v>
      </c>
      <c r="K91" s="42">
        <f t="shared" si="9"/>
        <v>0</v>
      </c>
      <c r="L91" s="15"/>
      <c r="N91" s="57"/>
      <c r="O91" s="58"/>
      <c r="P91" s="64"/>
      <c r="Q91" s="60"/>
    </row>
    <row r="92" spans="1:17" ht="22.05" customHeight="1" x14ac:dyDescent="0.3">
      <c r="A92" s="38">
        <f t="shared" si="10"/>
        <v>89</v>
      </c>
      <c r="B92" s="44"/>
      <c r="C92" s="40" t="s">
        <v>24</v>
      </c>
      <c r="D92" s="41" t="s">
        <v>13</v>
      </c>
      <c r="E92" s="48">
        <v>12</v>
      </c>
      <c r="F92" s="34"/>
      <c r="G92" s="108">
        <f t="shared" si="7"/>
        <v>0</v>
      </c>
      <c r="H92" s="35"/>
      <c r="I92" s="128">
        <v>0.23</v>
      </c>
      <c r="J92" s="43">
        <f t="shared" si="8"/>
        <v>0</v>
      </c>
      <c r="K92" s="42">
        <f t="shared" si="9"/>
        <v>0</v>
      </c>
      <c r="L92" s="15"/>
      <c r="N92" s="57"/>
      <c r="O92" s="58"/>
      <c r="P92" s="64"/>
      <c r="Q92" s="60"/>
    </row>
    <row r="93" spans="1:17" ht="22.05" customHeight="1" x14ac:dyDescent="0.3">
      <c r="A93" s="38">
        <f t="shared" si="10"/>
        <v>90</v>
      </c>
      <c r="B93" s="46"/>
      <c r="C93" s="40" t="s">
        <v>35</v>
      </c>
      <c r="D93" s="41" t="s">
        <v>13</v>
      </c>
      <c r="E93" s="48">
        <v>3</v>
      </c>
      <c r="F93" s="34"/>
      <c r="G93" s="108">
        <f t="shared" si="7"/>
        <v>0</v>
      </c>
      <c r="H93" s="35"/>
      <c r="I93" s="128">
        <v>0.08</v>
      </c>
      <c r="J93" s="43">
        <f t="shared" si="8"/>
        <v>0</v>
      </c>
      <c r="K93" s="42">
        <f t="shared" si="9"/>
        <v>0</v>
      </c>
      <c r="L93" s="15"/>
      <c r="N93" s="64"/>
      <c r="O93" s="58"/>
      <c r="P93" s="64"/>
      <c r="Q93" s="60"/>
    </row>
    <row r="94" spans="1:17" ht="22.05" customHeight="1" x14ac:dyDescent="0.3">
      <c r="A94" s="38">
        <f t="shared" si="10"/>
        <v>91</v>
      </c>
      <c r="B94" s="46"/>
      <c r="C94" s="40" t="s">
        <v>36</v>
      </c>
      <c r="D94" s="41" t="s">
        <v>13</v>
      </c>
      <c r="E94" s="48">
        <v>3</v>
      </c>
      <c r="F94" s="34"/>
      <c r="G94" s="108">
        <f t="shared" si="7"/>
        <v>0</v>
      </c>
      <c r="H94" s="35"/>
      <c r="I94" s="128">
        <v>0.08</v>
      </c>
      <c r="J94" s="43">
        <f t="shared" si="8"/>
        <v>0</v>
      </c>
      <c r="K94" s="42">
        <f t="shared" si="9"/>
        <v>0</v>
      </c>
      <c r="L94" s="15"/>
      <c r="N94" s="57"/>
      <c r="O94" s="58"/>
      <c r="P94" s="64"/>
      <c r="Q94" s="60"/>
    </row>
    <row r="95" spans="1:17" ht="22.05" customHeight="1" x14ac:dyDescent="0.3">
      <c r="A95" s="38">
        <f t="shared" si="10"/>
        <v>92</v>
      </c>
      <c r="B95" s="46"/>
      <c r="C95" s="40" t="s">
        <v>37</v>
      </c>
      <c r="D95" s="41" t="s">
        <v>13</v>
      </c>
      <c r="E95" s="48">
        <v>2</v>
      </c>
      <c r="F95" s="34"/>
      <c r="G95" s="108">
        <f t="shared" si="7"/>
        <v>0</v>
      </c>
      <c r="H95" s="35"/>
      <c r="I95" s="128">
        <v>0.08</v>
      </c>
      <c r="J95" s="43">
        <f t="shared" si="8"/>
        <v>0</v>
      </c>
      <c r="K95" s="42">
        <f t="shared" si="9"/>
        <v>0</v>
      </c>
      <c r="L95" s="15"/>
      <c r="N95" s="57"/>
      <c r="O95" s="58"/>
      <c r="P95" s="64"/>
      <c r="Q95" s="60"/>
    </row>
    <row r="96" spans="1:17" ht="22.05" customHeight="1" x14ac:dyDescent="0.3">
      <c r="A96" s="38">
        <f t="shared" si="10"/>
        <v>93</v>
      </c>
      <c r="B96" s="44"/>
      <c r="C96" s="40" t="s">
        <v>163</v>
      </c>
      <c r="D96" s="41" t="s">
        <v>13</v>
      </c>
      <c r="E96" s="48">
        <v>23</v>
      </c>
      <c r="F96" s="34"/>
      <c r="G96" s="108">
        <f t="shared" si="7"/>
        <v>0</v>
      </c>
      <c r="H96" s="35"/>
      <c r="I96" s="128">
        <v>0.08</v>
      </c>
      <c r="J96" s="43">
        <f t="shared" si="8"/>
        <v>0</v>
      </c>
      <c r="K96" s="42">
        <f t="shared" si="9"/>
        <v>0</v>
      </c>
      <c r="L96" s="15"/>
      <c r="N96" s="57"/>
      <c r="O96" s="58"/>
      <c r="P96" s="64"/>
      <c r="Q96" s="60"/>
    </row>
    <row r="97" spans="1:17" ht="22.05" customHeight="1" x14ac:dyDescent="0.3">
      <c r="A97" s="38">
        <f t="shared" si="10"/>
        <v>94</v>
      </c>
      <c r="B97" s="46"/>
      <c r="C97" s="45" t="s">
        <v>155</v>
      </c>
      <c r="D97" s="41" t="s">
        <v>13</v>
      </c>
      <c r="E97" s="48">
        <v>2</v>
      </c>
      <c r="F97" s="34"/>
      <c r="G97" s="108">
        <f t="shared" si="7"/>
        <v>0</v>
      </c>
      <c r="H97" s="35"/>
      <c r="I97" s="128">
        <v>0.05</v>
      </c>
      <c r="J97" s="43">
        <f t="shared" si="8"/>
        <v>0</v>
      </c>
      <c r="K97" s="42">
        <f t="shared" si="9"/>
        <v>0</v>
      </c>
      <c r="L97" s="15"/>
      <c r="N97" s="57"/>
      <c r="O97" s="58"/>
      <c r="P97" s="64"/>
      <c r="Q97" s="60"/>
    </row>
    <row r="98" spans="1:17" ht="22.05" customHeight="1" x14ac:dyDescent="0.3">
      <c r="A98" s="38">
        <f t="shared" si="10"/>
        <v>95</v>
      </c>
      <c r="B98" s="44"/>
      <c r="C98" s="40" t="s">
        <v>39</v>
      </c>
      <c r="D98" s="41" t="s">
        <v>13</v>
      </c>
      <c r="E98" s="48">
        <v>1000</v>
      </c>
      <c r="F98" s="34"/>
      <c r="G98" s="108">
        <f t="shared" si="7"/>
        <v>0</v>
      </c>
      <c r="H98" s="35"/>
      <c r="I98" s="128">
        <v>0.05</v>
      </c>
      <c r="J98" s="43">
        <f t="shared" si="8"/>
        <v>0</v>
      </c>
      <c r="K98" s="42">
        <f t="shared" si="9"/>
        <v>0</v>
      </c>
      <c r="L98" s="15"/>
      <c r="N98" s="57"/>
      <c r="O98" s="58"/>
      <c r="P98" s="64"/>
      <c r="Q98" s="60"/>
    </row>
    <row r="99" spans="1:17" ht="22.05" customHeight="1" x14ac:dyDescent="0.3">
      <c r="A99" s="38">
        <f t="shared" si="10"/>
        <v>96</v>
      </c>
      <c r="B99" s="44"/>
      <c r="C99" s="40" t="s">
        <v>50</v>
      </c>
      <c r="D99" s="41" t="s">
        <v>11</v>
      </c>
      <c r="E99" s="48">
        <v>54</v>
      </c>
      <c r="F99" s="34"/>
      <c r="G99" s="108">
        <f t="shared" ref="G99:G127" si="11">E99*F99</f>
        <v>0</v>
      </c>
      <c r="H99" s="35"/>
      <c r="I99" s="128">
        <v>0.05</v>
      </c>
      <c r="J99" s="43">
        <f t="shared" ref="J99:J127" si="12">F99+F99*I99</f>
        <v>0</v>
      </c>
      <c r="K99" s="42">
        <f t="shared" ref="K99:K127" si="13">E99*J99</f>
        <v>0</v>
      </c>
      <c r="L99" s="15"/>
      <c r="N99" s="57"/>
      <c r="O99" s="58"/>
      <c r="P99" s="64"/>
      <c r="Q99" s="60"/>
    </row>
    <row r="100" spans="1:17" ht="22.05" customHeight="1" x14ac:dyDescent="0.3">
      <c r="A100" s="38">
        <f t="shared" si="10"/>
        <v>97</v>
      </c>
      <c r="B100" s="44"/>
      <c r="C100" s="40" t="s">
        <v>51</v>
      </c>
      <c r="D100" s="41" t="s">
        <v>11</v>
      </c>
      <c r="E100" s="48">
        <v>35</v>
      </c>
      <c r="F100" s="34"/>
      <c r="G100" s="108">
        <f t="shared" si="11"/>
        <v>0</v>
      </c>
      <c r="H100" s="35"/>
      <c r="I100" s="128">
        <v>0.05</v>
      </c>
      <c r="J100" s="43">
        <f t="shared" si="12"/>
        <v>0</v>
      </c>
      <c r="K100" s="42">
        <f t="shared" si="13"/>
        <v>0</v>
      </c>
      <c r="L100" s="15"/>
      <c r="N100" s="57"/>
      <c r="O100" s="58"/>
      <c r="P100" s="64"/>
      <c r="Q100" s="60"/>
    </row>
    <row r="101" spans="1:17" ht="22.05" customHeight="1" x14ac:dyDescent="0.3">
      <c r="A101" s="38">
        <f t="shared" si="10"/>
        <v>98</v>
      </c>
      <c r="B101" s="44"/>
      <c r="C101" s="45" t="s">
        <v>157</v>
      </c>
      <c r="D101" s="41" t="s">
        <v>13</v>
      </c>
      <c r="E101" s="48">
        <v>15</v>
      </c>
      <c r="F101" s="34"/>
      <c r="G101" s="108">
        <f t="shared" si="11"/>
        <v>0</v>
      </c>
      <c r="H101" s="35"/>
      <c r="I101" s="128">
        <v>0.05</v>
      </c>
      <c r="J101" s="43">
        <f t="shared" si="12"/>
        <v>0</v>
      </c>
      <c r="K101" s="42">
        <f t="shared" si="13"/>
        <v>0</v>
      </c>
      <c r="L101" s="15"/>
      <c r="N101" s="57"/>
      <c r="O101" s="58"/>
      <c r="P101" s="64"/>
      <c r="Q101" s="60"/>
    </row>
    <row r="102" spans="1:17" ht="22.05" customHeight="1" x14ac:dyDescent="0.3">
      <c r="A102" s="38">
        <f t="shared" si="10"/>
        <v>99</v>
      </c>
      <c r="B102" s="46"/>
      <c r="C102" s="45" t="s">
        <v>80</v>
      </c>
      <c r="D102" s="41" t="s">
        <v>13</v>
      </c>
      <c r="E102" s="48">
        <v>10</v>
      </c>
      <c r="F102" s="34"/>
      <c r="G102" s="108">
        <f t="shared" si="11"/>
        <v>0</v>
      </c>
      <c r="H102" s="35"/>
      <c r="I102" s="128">
        <v>0.05</v>
      </c>
      <c r="J102" s="43">
        <f t="shared" si="12"/>
        <v>0</v>
      </c>
      <c r="K102" s="42">
        <f t="shared" si="13"/>
        <v>0</v>
      </c>
      <c r="L102" s="15"/>
      <c r="N102" s="64"/>
      <c r="O102" s="58"/>
      <c r="P102" s="64"/>
      <c r="Q102" s="60"/>
    </row>
    <row r="103" spans="1:17" ht="22.05" customHeight="1" x14ac:dyDescent="0.3">
      <c r="A103" s="38">
        <f t="shared" si="10"/>
        <v>100</v>
      </c>
      <c r="B103" s="46"/>
      <c r="C103" s="113" t="s">
        <v>154</v>
      </c>
      <c r="D103" s="41" t="s">
        <v>13</v>
      </c>
      <c r="E103" s="48">
        <v>3</v>
      </c>
      <c r="F103" s="34"/>
      <c r="G103" s="108">
        <f t="shared" si="11"/>
        <v>0</v>
      </c>
      <c r="H103" s="35"/>
      <c r="I103" s="128">
        <v>0.05</v>
      </c>
      <c r="J103" s="43">
        <f t="shared" si="12"/>
        <v>0</v>
      </c>
      <c r="K103" s="42">
        <f t="shared" si="13"/>
        <v>0</v>
      </c>
      <c r="L103" s="15"/>
      <c r="N103" s="57"/>
      <c r="O103" s="58"/>
      <c r="P103" s="64"/>
      <c r="Q103" s="60"/>
    </row>
    <row r="104" spans="1:17" ht="22.05" customHeight="1" x14ac:dyDescent="0.3">
      <c r="A104" s="38">
        <f t="shared" si="10"/>
        <v>101</v>
      </c>
      <c r="B104" s="46"/>
      <c r="C104" s="40" t="s">
        <v>63</v>
      </c>
      <c r="D104" s="41" t="s">
        <v>13</v>
      </c>
      <c r="E104" s="33">
        <v>4</v>
      </c>
      <c r="F104" s="47"/>
      <c r="G104" s="108">
        <f t="shared" si="11"/>
        <v>0</v>
      </c>
      <c r="H104" s="35"/>
      <c r="I104" s="128">
        <v>0.05</v>
      </c>
      <c r="J104" s="43">
        <f t="shared" si="12"/>
        <v>0</v>
      </c>
      <c r="K104" s="42">
        <f t="shared" si="13"/>
        <v>0</v>
      </c>
      <c r="L104" s="15"/>
      <c r="N104" s="64"/>
      <c r="O104" s="58"/>
      <c r="P104" s="64"/>
      <c r="Q104" s="60"/>
    </row>
    <row r="105" spans="1:17" ht="22.05" customHeight="1" x14ac:dyDescent="0.3">
      <c r="A105" s="38">
        <f t="shared" si="10"/>
        <v>102</v>
      </c>
      <c r="B105" s="44"/>
      <c r="C105" s="45" t="s">
        <v>102</v>
      </c>
      <c r="D105" s="41" t="s">
        <v>11</v>
      </c>
      <c r="E105" s="33">
        <v>30</v>
      </c>
      <c r="F105" s="47"/>
      <c r="G105" s="108">
        <f t="shared" si="11"/>
        <v>0</v>
      </c>
      <c r="H105" s="35"/>
      <c r="I105" s="128">
        <v>0.05</v>
      </c>
      <c r="J105" s="43">
        <f t="shared" si="12"/>
        <v>0</v>
      </c>
      <c r="K105" s="42">
        <f t="shared" si="13"/>
        <v>0</v>
      </c>
      <c r="L105" s="15"/>
      <c r="N105" s="57"/>
      <c r="O105" s="58"/>
      <c r="P105" s="64"/>
      <c r="Q105" s="60"/>
    </row>
    <row r="106" spans="1:17" ht="22.05" customHeight="1" x14ac:dyDescent="0.3">
      <c r="A106" s="38">
        <f t="shared" si="10"/>
        <v>103</v>
      </c>
      <c r="B106" s="46"/>
      <c r="C106" s="40" t="s">
        <v>67</v>
      </c>
      <c r="D106" s="41" t="s">
        <v>13</v>
      </c>
      <c r="E106" s="33">
        <v>10</v>
      </c>
      <c r="F106" s="47"/>
      <c r="G106" s="108">
        <f t="shared" si="11"/>
        <v>0</v>
      </c>
      <c r="H106" s="35"/>
      <c r="I106" s="128">
        <v>0.05</v>
      </c>
      <c r="J106" s="43">
        <f t="shared" si="12"/>
        <v>0</v>
      </c>
      <c r="K106" s="42">
        <f t="shared" si="13"/>
        <v>0</v>
      </c>
      <c r="L106" s="15"/>
      <c r="N106" s="57"/>
      <c r="O106" s="58"/>
      <c r="P106" s="64"/>
      <c r="Q106" s="60"/>
    </row>
    <row r="107" spans="1:17" ht="22.05" customHeight="1" x14ac:dyDescent="0.3">
      <c r="A107" s="38">
        <f t="shared" si="10"/>
        <v>104</v>
      </c>
      <c r="B107" s="129"/>
      <c r="C107" s="117" t="s">
        <v>64</v>
      </c>
      <c r="D107" s="32" t="s">
        <v>13</v>
      </c>
      <c r="E107" s="48">
        <v>660</v>
      </c>
      <c r="F107" s="34"/>
      <c r="G107" s="108">
        <f t="shared" si="11"/>
        <v>0</v>
      </c>
      <c r="H107" s="35"/>
      <c r="I107" s="128">
        <v>0.05</v>
      </c>
      <c r="J107" s="43">
        <f t="shared" si="12"/>
        <v>0</v>
      </c>
      <c r="K107" s="42">
        <f t="shared" si="13"/>
        <v>0</v>
      </c>
      <c r="L107" s="15"/>
      <c r="N107" s="64"/>
      <c r="O107" s="58"/>
      <c r="P107" s="64"/>
      <c r="Q107" s="60"/>
    </row>
    <row r="108" spans="1:17" ht="22.05" customHeight="1" x14ac:dyDescent="0.3">
      <c r="A108" s="38">
        <f t="shared" si="10"/>
        <v>105</v>
      </c>
      <c r="B108" s="46"/>
      <c r="C108" s="40" t="s">
        <v>42</v>
      </c>
      <c r="D108" s="41" t="s">
        <v>13</v>
      </c>
      <c r="E108" s="48">
        <v>660</v>
      </c>
      <c r="F108" s="34"/>
      <c r="G108" s="108">
        <f t="shared" si="11"/>
        <v>0</v>
      </c>
      <c r="H108" s="35"/>
      <c r="I108" s="128">
        <v>0.23</v>
      </c>
      <c r="J108" s="43">
        <f t="shared" si="12"/>
        <v>0</v>
      </c>
      <c r="K108" s="42">
        <f t="shared" si="13"/>
        <v>0</v>
      </c>
      <c r="L108" s="15"/>
      <c r="N108" s="64"/>
      <c r="O108" s="58"/>
      <c r="P108" s="64"/>
      <c r="Q108" s="60"/>
    </row>
    <row r="109" spans="1:17" ht="22.05" customHeight="1" x14ac:dyDescent="0.3">
      <c r="A109" s="38">
        <f t="shared" si="10"/>
        <v>106</v>
      </c>
      <c r="B109" s="44"/>
      <c r="C109" s="114" t="s">
        <v>93</v>
      </c>
      <c r="D109" s="41" t="s">
        <v>13</v>
      </c>
      <c r="E109" s="48">
        <v>20</v>
      </c>
      <c r="F109" s="34"/>
      <c r="G109" s="108">
        <f t="shared" si="11"/>
        <v>0</v>
      </c>
      <c r="H109" s="35"/>
      <c r="I109" s="128">
        <v>0.05</v>
      </c>
      <c r="J109" s="43">
        <f t="shared" si="12"/>
        <v>0</v>
      </c>
      <c r="K109" s="42">
        <f t="shared" si="13"/>
        <v>0</v>
      </c>
      <c r="L109" s="15"/>
      <c r="N109" s="57"/>
      <c r="O109" s="58"/>
      <c r="P109" s="64"/>
      <c r="Q109" s="60"/>
    </row>
    <row r="110" spans="1:17" ht="22.05" customHeight="1" x14ac:dyDescent="0.3">
      <c r="A110" s="38">
        <f t="shared" si="10"/>
        <v>107</v>
      </c>
      <c r="B110" s="44"/>
      <c r="C110" s="45" t="s">
        <v>92</v>
      </c>
      <c r="D110" s="41" t="s">
        <v>11</v>
      </c>
      <c r="E110" s="48">
        <v>50</v>
      </c>
      <c r="F110" s="34"/>
      <c r="G110" s="108">
        <f t="shared" si="11"/>
        <v>0</v>
      </c>
      <c r="H110" s="35"/>
      <c r="I110" s="128">
        <v>0.05</v>
      </c>
      <c r="J110" s="43">
        <f t="shared" si="12"/>
        <v>0</v>
      </c>
      <c r="K110" s="42">
        <f t="shared" si="13"/>
        <v>0</v>
      </c>
      <c r="L110" s="15"/>
      <c r="N110" s="64"/>
      <c r="O110" s="58"/>
      <c r="P110" s="64"/>
      <c r="Q110" s="60"/>
    </row>
    <row r="111" spans="1:17" ht="22.05" customHeight="1" x14ac:dyDescent="0.3">
      <c r="A111" s="38">
        <f t="shared" si="10"/>
        <v>108</v>
      </c>
      <c r="B111" s="44"/>
      <c r="C111" s="113" t="s">
        <v>165</v>
      </c>
      <c r="D111" s="41" t="s">
        <v>53</v>
      </c>
      <c r="E111" s="48">
        <v>13</v>
      </c>
      <c r="F111" s="34"/>
      <c r="G111" s="108">
        <f t="shared" si="11"/>
        <v>0</v>
      </c>
      <c r="H111" s="35"/>
      <c r="I111" s="128">
        <v>0.05</v>
      </c>
      <c r="J111" s="43">
        <f t="shared" si="12"/>
        <v>0</v>
      </c>
      <c r="K111" s="42">
        <f t="shared" si="13"/>
        <v>0</v>
      </c>
      <c r="L111" s="15"/>
      <c r="N111" s="64"/>
      <c r="O111" s="58"/>
      <c r="P111" s="64"/>
      <c r="Q111" s="60"/>
    </row>
    <row r="112" spans="1:17" ht="22.05" customHeight="1" x14ac:dyDescent="0.3">
      <c r="A112" s="38">
        <f t="shared" si="10"/>
        <v>109</v>
      </c>
      <c r="B112" s="46"/>
      <c r="C112" s="40" t="s">
        <v>25</v>
      </c>
      <c r="D112" s="41" t="s">
        <v>13</v>
      </c>
      <c r="E112" s="48">
        <v>2</v>
      </c>
      <c r="F112" s="34"/>
      <c r="G112" s="108">
        <f t="shared" si="11"/>
        <v>0</v>
      </c>
      <c r="H112" s="35"/>
      <c r="I112" s="128">
        <v>0.23</v>
      </c>
      <c r="J112" s="43">
        <f t="shared" si="12"/>
        <v>0</v>
      </c>
      <c r="K112" s="42">
        <f t="shared" si="13"/>
        <v>0</v>
      </c>
      <c r="L112" s="15"/>
      <c r="N112" s="64"/>
      <c r="O112" s="58"/>
      <c r="P112" s="64"/>
      <c r="Q112" s="60"/>
    </row>
    <row r="113" spans="1:17" ht="22.05" customHeight="1" x14ac:dyDescent="0.3">
      <c r="A113" s="38">
        <f t="shared" si="10"/>
        <v>110</v>
      </c>
      <c r="B113" s="44"/>
      <c r="C113" s="45" t="s">
        <v>97</v>
      </c>
      <c r="D113" s="41" t="s">
        <v>53</v>
      </c>
      <c r="E113" s="48">
        <v>600</v>
      </c>
      <c r="F113" s="34"/>
      <c r="G113" s="108">
        <f t="shared" si="11"/>
        <v>0</v>
      </c>
      <c r="H113" s="35"/>
      <c r="I113" s="128">
        <v>0.05</v>
      </c>
      <c r="J113" s="43">
        <f t="shared" si="12"/>
        <v>0</v>
      </c>
      <c r="K113" s="42">
        <f t="shared" si="13"/>
        <v>0</v>
      </c>
      <c r="L113" s="15"/>
      <c r="N113" s="64"/>
    </row>
    <row r="114" spans="1:17" ht="22.05" customHeight="1" x14ac:dyDescent="0.3">
      <c r="A114" s="38">
        <f t="shared" si="10"/>
        <v>111</v>
      </c>
      <c r="B114" s="44"/>
      <c r="C114" s="114" t="s">
        <v>87</v>
      </c>
      <c r="D114" s="41" t="s">
        <v>58</v>
      </c>
      <c r="E114" s="48">
        <v>300</v>
      </c>
      <c r="F114" s="34"/>
      <c r="G114" s="108">
        <f t="shared" si="11"/>
        <v>0</v>
      </c>
      <c r="H114" s="35"/>
      <c r="I114" s="128">
        <v>0.05</v>
      </c>
      <c r="J114" s="43">
        <f t="shared" si="12"/>
        <v>0</v>
      </c>
      <c r="K114" s="42">
        <f t="shared" si="13"/>
        <v>0</v>
      </c>
      <c r="L114" s="15"/>
      <c r="N114" s="64"/>
      <c r="O114" s="58"/>
      <c r="P114" s="64"/>
      <c r="Q114" s="60"/>
    </row>
    <row r="115" spans="1:17" ht="22.05" customHeight="1" x14ac:dyDescent="0.3">
      <c r="A115" s="38">
        <f t="shared" si="10"/>
        <v>112</v>
      </c>
      <c r="B115" s="44"/>
      <c r="C115" s="45" t="s">
        <v>88</v>
      </c>
      <c r="D115" s="41" t="s">
        <v>13</v>
      </c>
      <c r="E115" s="48">
        <v>1860</v>
      </c>
      <c r="F115" s="34"/>
      <c r="G115" s="108">
        <f t="shared" si="11"/>
        <v>0</v>
      </c>
      <c r="H115" s="35"/>
      <c r="I115" s="128">
        <v>0.05</v>
      </c>
      <c r="J115" s="43">
        <f t="shared" si="12"/>
        <v>0</v>
      </c>
      <c r="K115" s="42">
        <f t="shared" si="13"/>
        <v>0</v>
      </c>
      <c r="L115" s="15"/>
      <c r="N115" s="57"/>
      <c r="O115" s="58"/>
      <c r="P115" s="64"/>
      <c r="Q115" s="60"/>
    </row>
    <row r="116" spans="1:17" ht="22.05" customHeight="1" x14ac:dyDescent="0.3">
      <c r="A116" s="38">
        <f t="shared" si="10"/>
        <v>113</v>
      </c>
      <c r="B116" s="46"/>
      <c r="C116" s="113" t="s">
        <v>158</v>
      </c>
      <c r="D116" s="41" t="s">
        <v>53</v>
      </c>
      <c r="E116" s="48">
        <v>1</v>
      </c>
      <c r="F116" s="34"/>
      <c r="G116" s="108">
        <f t="shared" si="11"/>
        <v>0</v>
      </c>
      <c r="H116" s="35"/>
      <c r="I116" s="128">
        <v>0.08</v>
      </c>
      <c r="J116" s="43">
        <f t="shared" si="12"/>
        <v>0</v>
      </c>
      <c r="K116" s="42">
        <f t="shared" si="13"/>
        <v>0</v>
      </c>
      <c r="L116" s="15"/>
      <c r="N116" s="57"/>
      <c r="O116" s="58"/>
      <c r="P116" s="64"/>
      <c r="Q116" s="60"/>
    </row>
    <row r="117" spans="1:17" ht="22.05" customHeight="1" x14ac:dyDescent="0.35">
      <c r="A117" s="38">
        <f t="shared" si="10"/>
        <v>114</v>
      </c>
      <c r="B117" s="44"/>
      <c r="C117" s="40" t="s">
        <v>12</v>
      </c>
      <c r="D117" s="41" t="s">
        <v>11</v>
      </c>
      <c r="E117" s="48">
        <v>78</v>
      </c>
      <c r="F117" s="34"/>
      <c r="G117" s="108">
        <f t="shared" si="11"/>
        <v>0</v>
      </c>
      <c r="H117" s="35"/>
      <c r="I117" s="128">
        <v>0.08</v>
      </c>
      <c r="J117" s="43">
        <f t="shared" si="12"/>
        <v>0</v>
      </c>
      <c r="K117" s="42">
        <f t="shared" si="13"/>
        <v>0</v>
      </c>
      <c r="N117" s="57"/>
      <c r="O117" s="58"/>
      <c r="P117" s="64"/>
      <c r="Q117" s="60"/>
    </row>
    <row r="118" spans="1:17" ht="22.05" customHeight="1" x14ac:dyDescent="0.3">
      <c r="A118" s="38">
        <f t="shared" si="10"/>
        <v>115</v>
      </c>
      <c r="B118" s="44"/>
      <c r="C118" s="40" t="s">
        <v>52</v>
      </c>
      <c r="D118" s="41" t="s">
        <v>53</v>
      </c>
      <c r="E118" s="48">
        <v>114</v>
      </c>
      <c r="F118" s="34"/>
      <c r="G118" s="108">
        <f t="shared" si="11"/>
        <v>0</v>
      </c>
      <c r="H118" s="35"/>
      <c r="I118" s="128">
        <v>0.05</v>
      </c>
      <c r="J118" s="43">
        <f t="shared" si="12"/>
        <v>0</v>
      </c>
      <c r="K118" s="42">
        <f t="shared" si="13"/>
        <v>0</v>
      </c>
      <c r="L118" s="15"/>
      <c r="N118" s="57"/>
      <c r="O118" s="58"/>
      <c r="P118" s="64"/>
      <c r="Q118" s="60"/>
    </row>
    <row r="119" spans="1:17" ht="22.05" customHeight="1" x14ac:dyDescent="0.3">
      <c r="A119" s="38">
        <f t="shared" si="10"/>
        <v>116</v>
      </c>
      <c r="B119" s="44"/>
      <c r="C119" s="40" t="s">
        <v>54</v>
      </c>
      <c r="D119" s="41" t="s">
        <v>53</v>
      </c>
      <c r="E119" s="48">
        <v>44</v>
      </c>
      <c r="F119" s="34"/>
      <c r="G119" s="108">
        <f t="shared" si="11"/>
        <v>0</v>
      </c>
      <c r="H119" s="35"/>
      <c r="I119" s="128">
        <v>0.05</v>
      </c>
      <c r="J119" s="43">
        <f t="shared" si="12"/>
        <v>0</v>
      </c>
      <c r="K119" s="42">
        <f t="shared" si="13"/>
        <v>0</v>
      </c>
      <c r="L119" s="15"/>
      <c r="N119" s="57"/>
      <c r="O119" s="58"/>
      <c r="P119" s="64"/>
      <c r="Q119" s="60"/>
    </row>
    <row r="120" spans="1:17" ht="22.05" customHeight="1" x14ac:dyDescent="0.3">
      <c r="A120" s="38">
        <f t="shared" si="10"/>
        <v>117</v>
      </c>
      <c r="B120" s="44"/>
      <c r="C120" s="40" t="s">
        <v>164</v>
      </c>
      <c r="D120" s="41" t="s">
        <v>53</v>
      </c>
      <c r="E120" s="48">
        <v>21</v>
      </c>
      <c r="F120" s="34"/>
      <c r="G120" s="108">
        <f t="shared" si="11"/>
        <v>0</v>
      </c>
      <c r="H120" s="35"/>
      <c r="I120" s="128">
        <v>0.05</v>
      </c>
      <c r="J120" s="43">
        <f t="shared" si="12"/>
        <v>0</v>
      </c>
      <c r="K120" s="42">
        <f t="shared" si="13"/>
        <v>0</v>
      </c>
      <c r="L120" s="15"/>
      <c r="N120" s="57"/>
      <c r="O120" s="58"/>
      <c r="P120" s="64"/>
      <c r="Q120" s="60"/>
    </row>
    <row r="121" spans="1:17" ht="22.05" customHeight="1" x14ac:dyDescent="0.3">
      <c r="A121" s="38">
        <f t="shared" si="10"/>
        <v>118</v>
      </c>
      <c r="B121" s="44"/>
      <c r="C121" s="40" t="s">
        <v>61</v>
      </c>
      <c r="D121" s="41" t="s">
        <v>13</v>
      </c>
      <c r="E121" s="48">
        <v>600</v>
      </c>
      <c r="F121" s="34"/>
      <c r="G121" s="108">
        <f t="shared" si="11"/>
        <v>0</v>
      </c>
      <c r="H121" s="35"/>
      <c r="I121" s="128">
        <v>0.05</v>
      </c>
      <c r="J121" s="43">
        <f t="shared" si="12"/>
        <v>0</v>
      </c>
      <c r="K121" s="42">
        <f t="shared" si="13"/>
        <v>0</v>
      </c>
      <c r="L121" s="15"/>
      <c r="N121" s="57"/>
    </row>
    <row r="122" spans="1:17" ht="22.05" customHeight="1" x14ac:dyDescent="0.3">
      <c r="A122" s="38">
        <f t="shared" si="10"/>
        <v>119</v>
      </c>
      <c r="B122" s="44"/>
      <c r="C122" s="40" t="s">
        <v>159</v>
      </c>
      <c r="D122" s="41" t="s">
        <v>13</v>
      </c>
      <c r="E122" s="48">
        <v>37</v>
      </c>
      <c r="F122" s="34"/>
      <c r="G122" s="108">
        <f t="shared" si="11"/>
        <v>0</v>
      </c>
      <c r="H122" s="35"/>
      <c r="I122" s="128">
        <v>0.05</v>
      </c>
      <c r="J122" s="43">
        <f t="shared" si="12"/>
        <v>0</v>
      </c>
      <c r="K122" s="42">
        <f t="shared" si="13"/>
        <v>0</v>
      </c>
      <c r="L122" s="15"/>
      <c r="N122" s="57"/>
      <c r="O122" s="58"/>
      <c r="P122" s="64"/>
      <c r="Q122" s="60"/>
    </row>
    <row r="123" spans="1:17" ht="22.05" customHeight="1" x14ac:dyDescent="0.3">
      <c r="A123" s="38">
        <f t="shared" si="10"/>
        <v>120</v>
      </c>
      <c r="B123" s="44"/>
      <c r="C123" s="40" t="s">
        <v>62</v>
      </c>
      <c r="D123" s="41" t="s">
        <v>11</v>
      </c>
      <c r="E123" s="48">
        <v>52</v>
      </c>
      <c r="F123" s="34"/>
      <c r="G123" s="108">
        <f t="shared" si="11"/>
        <v>0</v>
      </c>
      <c r="H123" s="35"/>
      <c r="I123" s="128">
        <v>0.05</v>
      </c>
      <c r="J123" s="43">
        <f t="shared" si="12"/>
        <v>0</v>
      </c>
      <c r="K123" s="42">
        <f t="shared" si="13"/>
        <v>0</v>
      </c>
      <c r="L123" s="15"/>
      <c r="N123" s="57"/>
      <c r="O123" s="58"/>
      <c r="P123" s="64"/>
      <c r="Q123" s="60"/>
    </row>
    <row r="124" spans="1:17" ht="22.05" customHeight="1" x14ac:dyDescent="0.3">
      <c r="A124" s="38">
        <f t="shared" si="10"/>
        <v>121</v>
      </c>
      <c r="B124" s="44"/>
      <c r="C124" s="40" t="s">
        <v>152</v>
      </c>
      <c r="D124" s="41" t="s">
        <v>13</v>
      </c>
      <c r="E124" s="48">
        <v>133</v>
      </c>
      <c r="F124" s="34"/>
      <c r="G124" s="108">
        <f t="shared" si="11"/>
        <v>0</v>
      </c>
      <c r="H124" s="35"/>
      <c r="I124" s="128">
        <v>0.05</v>
      </c>
      <c r="J124" s="43">
        <f t="shared" si="12"/>
        <v>0</v>
      </c>
      <c r="K124" s="42">
        <f t="shared" si="13"/>
        <v>0</v>
      </c>
      <c r="L124" s="15"/>
      <c r="N124" s="57"/>
      <c r="O124" s="58"/>
      <c r="P124" s="64"/>
      <c r="Q124" s="60"/>
    </row>
    <row r="125" spans="1:17" ht="22.05" customHeight="1" x14ac:dyDescent="0.3">
      <c r="A125" s="38">
        <f t="shared" si="10"/>
        <v>122</v>
      </c>
      <c r="B125" s="46"/>
      <c r="C125" s="40" t="s">
        <v>144</v>
      </c>
      <c r="D125" s="41" t="s">
        <v>13</v>
      </c>
      <c r="E125" s="48">
        <v>7</v>
      </c>
      <c r="F125" s="34"/>
      <c r="G125" s="108">
        <f t="shared" si="11"/>
        <v>0</v>
      </c>
      <c r="H125" s="35"/>
      <c r="I125" s="128">
        <v>0.08</v>
      </c>
      <c r="J125" s="43">
        <f t="shared" si="12"/>
        <v>0</v>
      </c>
      <c r="K125" s="42">
        <f t="shared" si="13"/>
        <v>0</v>
      </c>
      <c r="L125" s="15"/>
      <c r="N125" s="57"/>
      <c r="O125" s="58"/>
      <c r="P125" s="64"/>
      <c r="Q125" s="60"/>
    </row>
    <row r="126" spans="1:17" ht="22.05" customHeight="1" x14ac:dyDescent="0.3">
      <c r="A126" s="38">
        <f t="shared" si="10"/>
        <v>123</v>
      </c>
      <c r="B126" s="44"/>
      <c r="C126" s="45" t="s">
        <v>160</v>
      </c>
      <c r="D126" s="41"/>
      <c r="E126" s="48">
        <v>16</v>
      </c>
      <c r="F126" s="34"/>
      <c r="G126" s="108">
        <f t="shared" si="11"/>
        <v>0</v>
      </c>
      <c r="H126" s="35"/>
      <c r="I126" s="128">
        <v>0.08</v>
      </c>
      <c r="J126" s="43">
        <f t="shared" si="12"/>
        <v>0</v>
      </c>
      <c r="K126" s="42">
        <f t="shared" si="13"/>
        <v>0</v>
      </c>
      <c r="L126" s="15"/>
      <c r="N126" s="57"/>
      <c r="O126" s="58"/>
      <c r="P126" s="64"/>
      <c r="Q126" s="60"/>
    </row>
    <row r="127" spans="1:17" ht="22.05" customHeight="1" x14ac:dyDescent="0.3">
      <c r="A127" s="49">
        <f t="shared" si="10"/>
        <v>124</v>
      </c>
      <c r="B127" s="118"/>
      <c r="C127" s="102" t="s">
        <v>19</v>
      </c>
      <c r="D127" s="50" t="s">
        <v>13</v>
      </c>
      <c r="E127" s="119">
        <v>79</v>
      </c>
      <c r="F127" s="123"/>
      <c r="G127" s="109">
        <f t="shared" si="11"/>
        <v>0</v>
      </c>
      <c r="H127" s="120"/>
      <c r="I127" s="130">
        <v>0.05</v>
      </c>
      <c r="J127" s="52">
        <f t="shared" si="12"/>
        <v>0</v>
      </c>
      <c r="K127" s="51">
        <f t="shared" si="13"/>
        <v>0</v>
      </c>
      <c r="L127" s="15"/>
      <c r="N127" s="57"/>
      <c r="O127" s="58"/>
      <c r="P127" s="64"/>
      <c r="Q127" s="60"/>
    </row>
    <row r="128" spans="1:17" s="55" customFormat="1" ht="52.2" customHeight="1" x14ac:dyDescent="0.3">
      <c r="A128" s="103" t="s">
        <v>103</v>
      </c>
      <c r="B128" s="103"/>
      <c r="C128" s="103"/>
      <c r="D128" s="103"/>
      <c r="E128" s="122">
        <f>SUM(E4:E127)</f>
        <v>22075.111111111113</v>
      </c>
      <c r="F128" s="104"/>
      <c r="G128" s="110">
        <f>SUM(G4:G127)</f>
        <v>0</v>
      </c>
      <c r="H128" s="53"/>
      <c r="I128" s="131"/>
      <c r="J128" s="54" t="s">
        <v>104</v>
      </c>
      <c r="K128" s="110">
        <f>SUM(K4:K127)</f>
        <v>0</v>
      </c>
      <c r="M128" s="121"/>
      <c r="N128" s="57"/>
      <c r="O128" s="58"/>
      <c r="P128" s="64"/>
      <c r="Q128" s="60"/>
    </row>
    <row r="129" spans="1:17" ht="19.95" customHeight="1" x14ac:dyDescent="0.3">
      <c r="A129" s="56" t="s">
        <v>105</v>
      </c>
      <c r="E129" s="59"/>
      <c r="G129" s="111"/>
      <c r="H129" s="62"/>
      <c r="J129" s="63"/>
      <c r="K129" s="61"/>
      <c r="L129" s="15"/>
      <c r="N129" s="57"/>
      <c r="O129" s="58"/>
      <c r="P129" s="64"/>
      <c r="Q129" s="60"/>
    </row>
    <row r="130" spans="1:17" ht="19.95" customHeight="1" x14ac:dyDescent="0.3">
      <c r="A130" s="56" t="s">
        <v>106</v>
      </c>
      <c r="E130" s="59"/>
      <c r="K130" s="61"/>
      <c r="L130" s="15"/>
      <c r="N130" s="57"/>
      <c r="O130" s="58"/>
      <c r="P130" s="64"/>
      <c r="Q130" s="60"/>
    </row>
    <row r="131" spans="1:17" ht="19.95" customHeight="1" x14ac:dyDescent="0.3">
      <c r="L131" s="15"/>
      <c r="N131" s="57"/>
      <c r="O131" s="58"/>
      <c r="P131" s="64"/>
      <c r="Q131" s="60"/>
    </row>
    <row r="132" spans="1:17" s="55" customFormat="1" ht="19.95" customHeight="1" x14ac:dyDescent="0.3">
      <c r="A132" s="65"/>
      <c r="B132" s="66"/>
      <c r="C132" s="67"/>
      <c r="D132" s="65"/>
      <c r="E132" s="68"/>
      <c r="F132" s="69"/>
      <c r="G132" s="105"/>
      <c r="H132" s="53"/>
      <c r="I132" s="132"/>
      <c r="J132" s="16"/>
      <c r="K132" s="70" t="s">
        <v>107</v>
      </c>
      <c r="M132" s="15"/>
      <c r="N132" s="57"/>
      <c r="O132" s="58"/>
      <c r="P132" s="64"/>
      <c r="Q132" s="60"/>
    </row>
    <row r="133" spans="1:17" s="55" customFormat="1" x14ac:dyDescent="0.35">
      <c r="A133" s="65"/>
      <c r="B133" s="66"/>
      <c r="C133" s="67"/>
      <c r="D133" s="65"/>
      <c r="E133" s="68"/>
      <c r="F133" s="69"/>
      <c r="G133" s="105"/>
      <c r="H133" s="53"/>
      <c r="I133" s="132"/>
      <c r="J133" s="16"/>
      <c r="K133" s="71" t="s">
        <v>108</v>
      </c>
      <c r="L133" s="72"/>
      <c r="M133" s="15"/>
      <c r="N133" s="57"/>
      <c r="O133" s="58"/>
      <c r="P133" s="64"/>
      <c r="Q133" s="60"/>
    </row>
    <row r="134" spans="1:17" x14ac:dyDescent="0.35">
      <c r="N134" s="57"/>
      <c r="O134" s="58"/>
      <c r="P134" s="64"/>
      <c r="Q134" s="60"/>
    </row>
    <row r="135" spans="1:17" x14ac:dyDescent="0.35">
      <c r="N135" s="57"/>
      <c r="O135" s="58"/>
      <c r="P135" s="64"/>
      <c r="Q135" s="60"/>
    </row>
    <row r="136" spans="1:17" x14ac:dyDescent="0.35">
      <c r="N136" s="57"/>
      <c r="O136" s="58"/>
      <c r="P136" s="64"/>
      <c r="Q136" s="60"/>
    </row>
    <row r="137" spans="1:17" x14ac:dyDescent="0.35">
      <c r="N137" s="57"/>
      <c r="O137" s="58"/>
      <c r="P137" s="64"/>
      <c r="Q137" s="60"/>
    </row>
    <row r="138" spans="1:17" x14ac:dyDescent="0.35">
      <c r="N138" s="57"/>
      <c r="O138" s="58"/>
      <c r="P138" s="64"/>
      <c r="Q138" s="60"/>
    </row>
    <row r="139" spans="1:17" x14ac:dyDescent="0.35">
      <c r="N139" s="57"/>
      <c r="O139" s="58"/>
      <c r="P139" s="64"/>
      <c r="Q139" s="60"/>
    </row>
    <row r="140" spans="1:17" x14ac:dyDescent="0.35">
      <c r="N140" s="57"/>
      <c r="O140" s="58"/>
      <c r="P140" s="64"/>
      <c r="Q140" s="60"/>
    </row>
    <row r="141" spans="1:17" x14ac:dyDescent="0.35">
      <c r="N141" s="57"/>
      <c r="O141" s="58"/>
      <c r="P141" s="64"/>
      <c r="Q141" s="60"/>
    </row>
    <row r="142" spans="1:17" ht="19.95" customHeight="1" x14ac:dyDescent="0.3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N142" s="57"/>
      <c r="O142" s="58"/>
      <c r="P142" s="64"/>
      <c r="Q142" s="60"/>
    </row>
    <row r="143" spans="1:17" ht="19.95" customHeight="1" x14ac:dyDescent="0.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N143" s="57"/>
      <c r="O143" s="58"/>
      <c r="P143" s="64"/>
      <c r="Q143" s="60"/>
    </row>
    <row r="144" spans="1:17" ht="19.95" customHeight="1" x14ac:dyDescent="0.3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N144" s="57"/>
      <c r="O144" s="58"/>
      <c r="P144" s="64"/>
      <c r="Q144" s="60"/>
    </row>
    <row r="145" spans="1:17" ht="19.95" customHeight="1" x14ac:dyDescent="0.3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N145" s="57"/>
      <c r="O145" s="58"/>
      <c r="P145" s="64"/>
      <c r="Q145" s="60"/>
    </row>
    <row r="146" spans="1:17" ht="19.95" customHeight="1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N146" s="57"/>
      <c r="O146" s="58"/>
      <c r="P146" s="64"/>
      <c r="Q146" s="60"/>
    </row>
    <row r="147" spans="1:17" ht="19.95" customHeight="1" x14ac:dyDescent="0.3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N147" s="57"/>
      <c r="O147" s="58"/>
      <c r="P147" s="64"/>
      <c r="Q147" s="60"/>
    </row>
    <row r="148" spans="1:17" ht="19.95" customHeight="1" x14ac:dyDescent="0.3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N148" s="57"/>
      <c r="O148" s="58"/>
      <c r="P148" s="64"/>
      <c r="Q148" s="60"/>
    </row>
    <row r="149" spans="1:17" ht="19.95" customHeight="1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N149" s="57"/>
      <c r="O149" s="58"/>
      <c r="P149" s="64"/>
      <c r="Q149" s="60"/>
    </row>
    <row r="150" spans="1:17" ht="19.95" customHeight="1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N150" s="57"/>
      <c r="O150" s="58"/>
      <c r="P150" s="64"/>
      <c r="Q150" s="60"/>
    </row>
    <row r="151" spans="1:17" ht="19.95" customHeight="1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N151" s="57"/>
      <c r="O151" s="58"/>
      <c r="P151" s="64"/>
      <c r="Q151" s="60"/>
    </row>
    <row r="152" spans="1:17" ht="19.95" customHeight="1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N152" s="57"/>
      <c r="O152" s="60"/>
      <c r="P152" s="64"/>
      <c r="Q152" s="60"/>
    </row>
    <row r="153" spans="1:17" ht="19.95" customHeight="1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N153" s="57"/>
      <c r="O153" s="60"/>
      <c r="P153" s="64"/>
      <c r="Q153" s="60"/>
    </row>
    <row r="154" spans="1:17" ht="19.95" customHeight="1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N154" s="57"/>
      <c r="O154" s="60"/>
      <c r="P154" s="64"/>
      <c r="Q154" s="60"/>
    </row>
    <row r="155" spans="1:17" ht="19.95" customHeight="1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N155" s="57"/>
      <c r="O155" s="60"/>
      <c r="P155" s="64"/>
      <c r="Q155" s="60"/>
    </row>
    <row r="156" spans="1:17" ht="19.95" customHeight="1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O156" s="60"/>
      <c r="P156" s="64"/>
      <c r="Q156" s="60"/>
    </row>
    <row r="157" spans="1:17" ht="19.95" customHeight="1" x14ac:dyDescent="0.3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N157" s="57"/>
      <c r="O157" s="58"/>
      <c r="P157" s="64"/>
      <c r="Q157" s="60"/>
    </row>
    <row r="158" spans="1:17" ht="19.95" customHeight="1" x14ac:dyDescent="0.3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N158" s="57"/>
      <c r="O158" s="58"/>
      <c r="P158" s="64"/>
      <c r="Q158" s="60"/>
    </row>
    <row r="159" spans="1:17" ht="19.95" customHeight="1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N159" s="57"/>
      <c r="O159" s="58"/>
      <c r="P159" s="64"/>
      <c r="Q159" s="60"/>
    </row>
    <row r="160" spans="1:17" ht="19.95" customHeight="1" x14ac:dyDescent="0.3">
      <c r="L160" s="15"/>
      <c r="N160" s="57"/>
      <c r="O160" s="58"/>
      <c r="P160" s="64"/>
      <c r="Q160" s="60"/>
    </row>
    <row r="161" spans="12:17" ht="19.95" customHeight="1" x14ac:dyDescent="0.3">
      <c r="L161" s="15"/>
      <c r="N161" s="57"/>
      <c r="O161" s="58"/>
      <c r="P161" s="64"/>
      <c r="Q161" s="60"/>
    </row>
    <row r="162" spans="12:17" ht="19.95" customHeight="1" x14ac:dyDescent="0.3">
      <c r="L162" s="15"/>
      <c r="N162" s="57"/>
      <c r="O162" s="58"/>
      <c r="P162" s="64"/>
      <c r="Q162" s="60"/>
    </row>
    <row r="163" spans="12:17" ht="19.95" customHeight="1" x14ac:dyDescent="0.3">
      <c r="L163" s="15"/>
      <c r="N163" s="57"/>
      <c r="O163" s="58"/>
      <c r="P163" s="64"/>
      <c r="Q163" s="60"/>
    </row>
    <row r="164" spans="12:17" ht="19.95" customHeight="1" x14ac:dyDescent="0.3">
      <c r="L164" s="15"/>
      <c r="N164" s="57"/>
      <c r="O164" s="58"/>
      <c r="P164" s="64"/>
      <c r="Q164" s="60"/>
    </row>
    <row r="165" spans="12:17" ht="19.95" customHeight="1" x14ac:dyDescent="0.3">
      <c r="L165" s="15"/>
      <c r="N165" s="57"/>
      <c r="O165" s="58"/>
      <c r="P165" s="64"/>
      <c r="Q165" s="60"/>
    </row>
    <row r="166" spans="12:17" ht="19.95" customHeight="1" x14ac:dyDescent="0.3">
      <c r="L166" s="15"/>
      <c r="N166" s="57"/>
      <c r="O166" s="58"/>
      <c r="P166" s="64"/>
      <c r="Q166" s="60"/>
    </row>
    <row r="167" spans="12:17" ht="19.95" customHeight="1" x14ac:dyDescent="0.3">
      <c r="L167" s="15"/>
      <c r="N167" s="57"/>
      <c r="O167" s="58"/>
      <c r="P167" s="64"/>
      <c r="Q167" s="60"/>
    </row>
    <row r="168" spans="12:17" ht="19.95" customHeight="1" x14ac:dyDescent="0.3">
      <c r="L168" s="15"/>
      <c r="N168" s="57"/>
      <c r="O168" s="58"/>
      <c r="P168" s="64"/>
      <c r="Q168" s="60"/>
    </row>
    <row r="169" spans="12:17" ht="19.95" customHeight="1" x14ac:dyDescent="0.3">
      <c r="L169" s="15"/>
      <c r="N169" s="57"/>
      <c r="O169" s="58"/>
      <c r="P169" s="64"/>
      <c r="Q169" s="60"/>
    </row>
    <row r="170" spans="12:17" ht="19.95" customHeight="1" x14ac:dyDescent="0.3">
      <c r="L170" s="15"/>
      <c r="N170" s="57"/>
      <c r="O170" s="58"/>
      <c r="P170" s="64"/>
      <c r="Q170" s="60"/>
    </row>
    <row r="171" spans="12:17" ht="19.95" customHeight="1" x14ac:dyDescent="0.3">
      <c r="L171" s="15"/>
      <c r="N171" s="57"/>
      <c r="O171" s="58"/>
      <c r="P171" s="64"/>
      <c r="Q171" s="60"/>
    </row>
    <row r="172" spans="12:17" ht="19.95" customHeight="1" x14ac:dyDescent="0.3">
      <c r="L172" s="15"/>
      <c r="N172" s="57"/>
      <c r="O172" s="58"/>
      <c r="P172" s="64"/>
      <c r="Q172" s="60"/>
    </row>
    <row r="173" spans="12:17" ht="19.95" customHeight="1" x14ac:dyDescent="0.3">
      <c r="L173" s="15"/>
      <c r="N173" s="57"/>
      <c r="O173" s="58"/>
      <c r="P173" s="64"/>
      <c r="Q173" s="60"/>
    </row>
    <row r="174" spans="12:17" ht="19.95" customHeight="1" x14ac:dyDescent="0.3">
      <c r="L174" s="15"/>
      <c r="N174" s="57"/>
      <c r="O174" s="58"/>
      <c r="P174" s="64"/>
      <c r="Q174" s="60"/>
    </row>
    <row r="175" spans="12:17" ht="19.95" customHeight="1" x14ac:dyDescent="0.3">
      <c r="L175" s="15"/>
      <c r="N175" s="57"/>
      <c r="O175" s="58"/>
      <c r="P175" s="64"/>
      <c r="Q175" s="60"/>
    </row>
  </sheetData>
  <sheetProtection password="DDE1" sheet="1" objects="1" scenarios="1"/>
  <sortState ref="A4:T170">
    <sortCondition ref="C4:C170"/>
  </sortState>
  <pageMargins left="0.7" right="0.7" top="0.75" bottom="0.75" header="0.3" footer="0.3"/>
  <pageSetup paperSize="9" scale="7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</vt:lpstr>
      <vt:lpstr>spożywcze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inteXPC</dc:creator>
  <cp:lastModifiedBy>inteXPC</cp:lastModifiedBy>
  <cp:lastPrinted>2023-12-06T10:53:21Z</cp:lastPrinted>
  <dcterms:created xsi:type="dcterms:W3CDTF">2023-11-30T10:39:23Z</dcterms:created>
  <dcterms:modified xsi:type="dcterms:W3CDTF">2023-12-06T11:06:51Z</dcterms:modified>
</cp:coreProperties>
</file>