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19" i="29" l="1"/>
  <c r="A19" i="29"/>
  <c r="A20" i="29" s="1"/>
  <c r="G22" i="29" l="1"/>
  <c r="G21" i="29"/>
  <c r="G20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21" i="29" s="1"/>
  <c r="A22" i="29" s="1"/>
  <c r="G23" i="29" l="1"/>
  <c r="G27" i="29" l="1"/>
</calcChain>
</file>

<file path=xl/sharedStrings.xml><?xml version="1.0" encoding="utf-8"?>
<sst xmlns="http://schemas.openxmlformats.org/spreadsheetml/2006/main" count="85" uniqueCount="67">
  <si>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</si>
  <si>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</si>
  <si>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</si>
  <si>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</si>
  <si>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</si>
  <si>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</si>
  <si>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</si>
  <si>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</si>
  <si>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</si>
  <si>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</si>
  <si>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</si>
  <si>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</si>
  <si>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</si>
  <si>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</si>
  <si>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</si>
  <si>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</si>
  <si>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</si>
  <si>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</si>
  <si>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</si>
  <si>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</si>
  <si>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</si>
  <si>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</si>
  <si>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</si>
  <si>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</si>
  <si>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</si>
  <si>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</si>
  <si>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</si>
  <si>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</si>
  <si>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</si>
  <si>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</si>
  <si>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</si>
  <si>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</si>
  <si>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</si>
  <si>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</si>
  <si>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</si>
  <si>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</si>
  <si>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</si>
  <si>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</si>
  <si>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Cena jednostkowa netto</t>
  </si>
  <si>
    <t xml:space="preserve">Orientacyjne zapotrzebowanie </t>
  </si>
  <si>
    <t>Łopatka wieprzowa b/k</t>
  </si>
  <si>
    <t>Mieso wieprzowe gulaszowe</t>
  </si>
  <si>
    <t>Wołowe na rosół</t>
  </si>
  <si>
    <t>Rolady wieprzowe z mięsem mielonym</t>
  </si>
  <si>
    <t>Żeberka wieprzowe</t>
  </si>
  <si>
    <t>Filet z kurczaka</t>
  </si>
  <si>
    <t>Filet z indyka</t>
  </si>
  <si>
    <t>Skrzydło z indyka</t>
  </si>
  <si>
    <t>Gulaszowe wołowe</t>
  </si>
  <si>
    <t>Mięso mielone wołowo - wieprzowe</t>
  </si>
  <si>
    <t>Kiełbasa śląska</t>
  </si>
  <si>
    <t>Wędzonka</t>
  </si>
  <si>
    <t>Porcja rosołowa z kurczaka</t>
  </si>
  <si>
    <t>Kiełbaski dziecięce</t>
  </si>
  <si>
    <t xml:space="preserve"> Vat % </t>
  </si>
  <si>
    <t xml:space="preserve"> wartość brutto: </t>
  </si>
  <si>
    <t>ZAKUP I DOSTAWA MIĘSA WIEPRZOWO-WOŁOWEGO I PRODUKTÓW WĘDLINIARSKICH 
na potrzeby Szkoły Podstawowej nr 20 w Rybniku</t>
  </si>
  <si>
    <t>Załącznikiem do niniejszej oferty jest oświadczenie Wykonawcy (załącznik nr 2).</t>
  </si>
  <si>
    <t>Załącznik nr 1a do Zapytania ofertowego Nr SP20.254. 06 .2024</t>
  </si>
  <si>
    <t>Kiełbasa chłopska</t>
  </si>
  <si>
    <t>Skrzydło z kurczaka</t>
  </si>
  <si>
    <t>Udziec wp b/k</t>
  </si>
  <si>
    <t>Udziec z kurczaka b/k</t>
  </si>
  <si>
    <t>Uwaga! Podana ilość orientacyjnego zapotrzegowania w okresie 10 miesięcy może różnić się</t>
  </si>
  <si>
    <t>SP20.254.06.2024</t>
  </si>
  <si>
    <t>Załącznik nr 1 do zapytania ofertowego SP20.254.06.2024</t>
  </si>
  <si>
    <t>Wątróbka z kurczaka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</si>
</sst>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7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7"/>
      <name val="Calibri"/>
      <family val="2"/>
      <charset val="238"/>
    </font>
    <font>
      <b/>
      <sz val="14"/>
      <name val="Calibri"/>
      <family val="2"/>
      <charset val="238"/>
    </font>
    <font>
      <i/>
      <sz val="7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0" fontId="9" fillId="0" borderId="0" xfId="0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0" fontId="10" fillId="0" borderId="0" xfId="0" applyFont="1" applyAlignment="1">
      <alignment horizontal="right"/>
    </xf>
    <xf numFmtId="0" fontId="12" fillId="0" borderId="1" xfId="5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left" vertical="center" indent="1"/>
    </xf>
    <xf numFmtId="44" fontId="12" fillId="0" borderId="1" xfId="5" applyNumberFormat="1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44" fontId="13" fillId="0" borderId="11" xfId="0" applyNumberFormat="1" applyFont="1" applyBorder="1" applyAlignment="1">
      <alignment vertical="center"/>
    </xf>
    <xf numFmtId="44" fontId="9" fillId="0" borderId="0" xfId="5" applyNumberFormat="1" applyFont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14" fillId="0" borderId="1" xfId="5" applyFont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indent="1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horizontal="center" vertical="center"/>
    </xf>
    <xf numFmtId="2" fontId="9" fillId="0" borderId="14" xfId="5" applyNumberFormat="1" applyFont="1" applyBorder="1" applyAlignment="1">
      <alignment horizontal="left" vertical="center" indent="1"/>
    </xf>
    <xf numFmtId="0" fontId="14" fillId="0" borderId="11" xfId="5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44" fontId="9" fillId="0" borderId="1" xfId="5" applyNumberFormat="1" applyFont="1" applyBorder="1" applyAlignment="1">
      <alignment vertical="center"/>
    </xf>
    <xf numFmtId="0" fontId="18" fillId="0" borderId="0" xfId="5" applyFont="1" applyAlignment="1">
      <alignment vertical="center"/>
    </xf>
    <xf numFmtId="44" fontId="19" fillId="0" borderId="0" xfId="5" applyNumberFormat="1" applyFont="1" applyBorder="1" applyAlignment="1">
      <alignment vertical="center"/>
    </xf>
    <xf numFmtId="9" fontId="9" fillId="0" borderId="0" xfId="4" applyFont="1" applyAlignment="1">
      <alignment vertical="center"/>
    </xf>
    <xf numFmtId="44" fontId="9" fillId="0" borderId="12" xfId="5" applyNumberFormat="1" applyFont="1" applyBorder="1" applyAlignment="1">
      <alignment vertical="center"/>
    </xf>
    <xf numFmtId="0" fontId="14" fillId="0" borderId="10" xfId="5" applyFont="1" applyBorder="1" applyAlignment="1">
      <alignment horizontal="center" vertical="center"/>
    </xf>
    <xf numFmtId="44" fontId="13" fillId="0" borderId="10" xfId="0" applyNumberFormat="1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44" fontId="9" fillId="0" borderId="0" xfId="5" applyNumberFormat="1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44" fontId="12" fillId="3" borderId="1" xfId="5" applyNumberFormat="1" applyFont="1" applyFill="1" applyBorder="1" applyAlignment="1">
      <alignment horizontal="right" vertical="center" wrapText="1" indent="1"/>
    </xf>
    <xf numFmtId="0" fontId="11" fillId="0" borderId="0" xfId="5" applyFont="1" applyBorder="1" applyAlignment="1">
      <alignment horizontal="right" vertical="center" indent="1"/>
    </xf>
    <xf numFmtId="44" fontId="20" fillId="0" borderId="0" xfId="5" applyNumberFormat="1" applyFont="1" applyAlignment="1">
      <alignment horizontal="right" vertical="center" indent="1"/>
    </xf>
    <xf numFmtId="44" fontId="9" fillId="0" borderId="0" xfId="5" applyNumberFormat="1" applyFont="1" applyAlignment="1">
      <alignment horizontal="right" vertical="center" indent="1"/>
    </xf>
    <xf numFmtId="44" fontId="9" fillId="0" borderId="0" xfId="6" applyFont="1" applyFill="1" applyAlignment="1">
      <alignment vertical="center"/>
    </xf>
    <xf numFmtId="44" fontId="12" fillId="0" borderId="0" xfId="6" applyFont="1" applyFill="1" applyAlignment="1">
      <alignment vertical="center"/>
    </xf>
    <xf numFmtId="0" fontId="11" fillId="0" borderId="0" xfId="5" applyFont="1" applyBorder="1" applyAlignment="1">
      <alignment horizontal="center" vertical="center"/>
    </xf>
    <xf numFmtId="8" fontId="13" fillId="3" borderId="9" xfId="0" applyNumberFormat="1" applyFont="1" applyFill="1" applyBorder="1" applyAlignment="1" applyProtection="1">
      <alignment horizontal="right" vertical="center" indent="1"/>
      <protection locked="0"/>
    </xf>
    <xf numFmtId="8" fontId="13" fillId="3" borderId="11" xfId="0" applyNumberFormat="1" applyFont="1" applyFill="1" applyBorder="1" applyAlignment="1" applyProtection="1">
      <alignment horizontal="right" vertical="center" indent="1"/>
      <protection locked="0"/>
    </xf>
    <xf numFmtId="164" fontId="17" fillId="5" borderId="10" xfId="3" applyNumberFormat="1" applyFont="1" applyFill="1" applyBorder="1" applyAlignment="1">
      <alignment horizontal="left" vertical="center" indent="1"/>
    </xf>
    <xf numFmtId="164" fontId="17" fillId="5" borderId="9" xfId="3" applyNumberFormat="1" applyFont="1" applyFill="1" applyBorder="1" applyAlignment="1">
      <alignment horizontal="left" vertical="center" indent="1"/>
    </xf>
    <xf numFmtId="164" fontId="17" fillId="0" borderId="14" xfId="3" applyNumberFormat="1" applyFont="1" applyBorder="1" applyAlignment="1">
      <alignment horizontal="left" vertical="center" indent="1"/>
    </xf>
    <xf numFmtId="2" fontId="9" fillId="0" borderId="15" xfId="5" applyNumberFormat="1" applyFont="1" applyBorder="1" applyAlignment="1">
      <alignment horizontal="left" vertical="center" indent="1"/>
    </xf>
    <xf numFmtId="164" fontId="17" fillId="0" borderId="15" xfId="3" applyNumberFormat="1" applyFont="1" applyBorder="1" applyAlignment="1">
      <alignment horizontal="left" vertical="center" indent="1"/>
    </xf>
    <xf numFmtId="0" fontId="18" fillId="0" borderId="0" xfId="5" applyFont="1" applyAlignment="1">
      <alignment horizontal="left" vertical="center" indent="1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</cellXfs>
  <cellStyles count="7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  <cellStyle name="Walutowy" xfId="6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L5" sqref="L5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65</v>
      </c>
    </row>
    <row r="2" spans="1:8" x14ac:dyDescent="0.3">
      <c r="A2" s="4"/>
      <c r="B2" s="112" t="s">
        <v>0</v>
      </c>
      <c r="C2" s="112"/>
      <c r="D2" s="4"/>
      <c r="E2" s="4"/>
      <c r="F2" s="4"/>
      <c r="G2" s="4"/>
      <c r="H2" s="4"/>
    </row>
    <row r="3" spans="1:8" x14ac:dyDescent="0.3">
      <c r="A3" s="90"/>
      <c r="B3" s="122" t="s">
        <v>64</v>
      </c>
      <c r="C3" s="122"/>
      <c r="D3" s="5"/>
      <c r="E3" s="5"/>
      <c r="F3" s="5"/>
      <c r="G3" s="6"/>
      <c r="H3" s="3"/>
    </row>
    <row r="4" spans="1:8" x14ac:dyDescent="0.3">
      <c r="A4" s="90"/>
      <c r="B4" s="90"/>
      <c r="C4" s="90"/>
      <c r="D4" s="90"/>
      <c r="E4" s="90"/>
      <c r="F4" s="90"/>
      <c r="G4" s="90"/>
      <c r="H4" s="3"/>
    </row>
    <row r="5" spans="1:8" ht="51.75" customHeight="1" x14ac:dyDescent="0.3">
      <c r="A5" s="90"/>
      <c r="B5" s="7" t="s">
        <v>1</v>
      </c>
      <c r="C5" s="92" t="s">
        <v>56</v>
      </c>
      <c r="D5" s="93"/>
      <c r="E5" s="93"/>
      <c r="F5" s="93"/>
      <c r="G5" s="93"/>
      <c r="H5" s="94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15"/>
      <c r="D7" s="116"/>
      <c r="E7" s="116"/>
      <c r="F7" s="116"/>
      <c r="G7" s="116"/>
      <c r="H7" s="117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13"/>
      <c r="H9" s="114"/>
    </row>
    <row r="10" spans="1:8" x14ac:dyDescent="0.3">
      <c r="A10" s="8"/>
      <c r="B10" s="9" t="s">
        <v>6</v>
      </c>
      <c r="C10" s="11"/>
      <c r="D10" s="91" t="s">
        <v>7</v>
      </c>
      <c r="E10" s="91"/>
      <c r="F10" s="100"/>
      <c r="G10" s="101"/>
      <c r="H10" s="102"/>
    </row>
    <row r="11" spans="1:8" x14ac:dyDescent="0.3">
      <c r="A11" s="8"/>
      <c r="B11" s="9" t="s">
        <v>8</v>
      </c>
      <c r="C11" s="11"/>
      <c r="D11" s="91" t="s">
        <v>9</v>
      </c>
      <c r="E11" s="91"/>
      <c r="F11" s="119"/>
      <c r="G11" s="101"/>
      <c r="H11" s="102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20"/>
      <c r="F13" s="121"/>
      <c r="G13" s="121"/>
      <c r="H13" s="102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06"/>
      <c r="F15" s="96"/>
      <c r="G15" s="96"/>
      <c r="H15" s="107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4" t="s">
        <v>28</v>
      </c>
      <c r="C17" s="104"/>
      <c r="D17" s="104"/>
      <c r="E17" s="104"/>
      <c r="F17" s="104"/>
      <c r="G17" s="104"/>
      <c r="H17" s="105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5"/>
      <c r="D22" s="96"/>
      <c r="E22" s="96"/>
      <c r="F22" s="96"/>
      <c r="G22" s="96"/>
      <c r="H22" s="108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18" t="s">
        <v>18</v>
      </c>
      <c r="E24" s="118"/>
      <c r="F24" s="109"/>
      <c r="G24" s="110"/>
      <c r="H24" s="111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5"/>
      <c r="D26" s="96"/>
      <c r="E26" s="96"/>
      <c r="F26" s="96"/>
      <c r="G26" s="96"/>
      <c r="H26" s="97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5"/>
      <c r="D28" s="96"/>
      <c r="E28" s="96"/>
      <c r="F28" s="96"/>
      <c r="G28" s="96"/>
      <c r="H28" s="97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5"/>
      <c r="D30" s="96"/>
      <c r="E30" s="96"/>
      <c r="F30" s="96"/>
      <c r="G30" s="96"/>
      <c r="H30" s="97"/>
    </row>
    <row r="31" spans="1:8" x14ac:dyDescent="0.3">
      <c r="A31" s="8"/>
      <c r="B31" s="23"/>
      <c r="C31" s="103" t="s">
        <v>22</v>
      </c>
      <c r="D31" s="103"/>
      <c r="E31" s="103"/>
      <c r="F31" s="103"/>
      <c r="G31" s="103"/>
      <c r="H31" s="103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8" t="s">
        <v>37</v>
      </c>
      <c r="C33" s="98"/>
      <c r="D33" s="98"/>
      <c r="E33" s="98"/>
      <c r="F33" s="98"/>
      <c r="G33" s="98"/>
      <c r="H33" s="98"/>
    </row>
    <row r="34" spans="1:8" x14ac:dyDescent="0.3">
      <c r="A34" s="8"/>
      <c r="B34" s="98"/>
      <c r="C34" s="98"/>
      <c r="D34" s="98"/>
      <c r="E34" s="98"/>
      <c r="F34" s="98"/>
      <c r="G34" s="98"/>
      <c r="H34" s="98"/>
    </row>
    <row r="35" spans="1:8" x14ac:dyDescent="0.3">
      <c r="A35" s="8"/>
      <c r="B35" s="31"/>
      <c r="C35" s="31"/>
      <c r="D35" s="31"/>
      <c r="E35" s="31"/>
      <c r="F35" s="32"/>
      <c r="G35" s="32"/>
      <c r="H35" s="31"/>
    </row>
    <row r="36" spans="1:8" ht="36.6" customHeight="1" x14ac:dyDescent="0.3">
      <c r="A36" s="8"/>
      <c r="B36" s="98" t="s">
        <v>23</v>
      </c>
      <c r="C36" s="98"/>
      <c r="D36" s="98"/>
      <c r="E36" s="98"/>
      <c r="F36" s="98"/>
      <c r="G36" s="98"/>
      <c r="H36" s="99"/>
    </row>
    <row r="37" spans="1:8" x14ac:dyDescent="0.3">
      <c r="A37" s="8"/>
      <c r="B37" s="33"/>
      <c r="C37" s="33"/>
      <c r="D37" s="33"/>
      <c r="E37" s="33"/>
      <c r="F37" s="33"/>
      <c r="G37" s="33"/>
      <c r="H37" s="34"/>
    </row>
    <row r="38" spans="1:8" x14ac:dyDescent="0.3">
      <c r="A38" s="8"/>
      <c r="B38" s="88" t="s">
        <v>24</v>
      </c>
      <c r="C38" s="88"/>
      <c r="D38" s="88"/>
      <c r="E38" s="88"/>
      <c r="F38" s="88"/>
      <c r="G38" s="88"/>
      <c r="H38" s="89"/>
    </row>
    <row r="39" spans="1:8" x14ac:dyDescent="0.3">
      <c r="A39" s="8"/>
      <c r="B39" s="88"/>
      <c r="C39" s="88"/>
      <c r="D39" s="88"/>
      <c r="E39" s="88"/>
      <c r="F39" s="88"/>
      <c r="G39" s="88"/>
      <c r="H39" s="89"/>
    </row>
    <row r="40" spans="1:8" x14ac:dyDescent="0.3">
      <c r="A40" s="8"/>
      <c r="B40" s="34"/>
      <c r="C40" s="34"/>
      <c r="D40" s="34"/>
      <c r="E40" s="34"/>
      <c r="F40" s="34"/>
      <c r="G40" s="34"/>
      <c r="H40" s="34"/>
    </row>
    <row r="41" spans="1:8" x14ac:dyDescent="0.3">
      <c r="A41" s="8"/>
      <c r="B41" s="88" t="s">
        <v>57</v>
      </c>
      <c r="C41" s="88"/>
      <c r="D41" s="88"/>
      <c r="E41" s="88"/>
      <c r="F41" s="88"/>
      <c r="G41" s="88"/>
      <c r="H41" s="89"/>
    </row>
    <row r="42" spans="1:8" x14ac:dyDescent="0.3">
      <c r="A42" s="8"/>
      <c r="B42" s="88"/>
      <c r="C42" s="88"/>
      <c r="D42" s="88"/>
      <c r="E42" s="88"/>
      <c r="F42" s="88"/>
      <c r="G42" s="88"/>
      <c r="H42" s="89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86" t="s">
        <v>26</v>
      </c>
      <c r="G45" s="86"/>
      <c r="H45" s="86"/>
    </row>
    <row r="46" spans="1:8" ht="25.5" customHeight="1" x14ac:dyDescent="0.3">
      <c r="B46" s="24"/>
      <c r="C46" s="24"/>
      <c r="D46" s="24"/>
      <c r="E46" s="24"/>
      <c r="F46" s="87" t="s">
        <v>27</v>
      </c>
      <c r="G46" s="87"/>
      <c r="H46" s="87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13" zoomScaleNormal="100" workbookViewId="0">
      <selection activeCell="J28" sqref="J28"/>
    </sheetView>
  </sheetViews>
  <sheetFormatPr defaultRowHeight="13.8" x14ac:dyDescent="0.3"/>
  <cols>
    <col min="1" max="1" width="6.44140625" style="37" customWidth="1"/>
    <col min="2" max="2" width="6.44140625" style="48" hidden="1" customWidth="1"/>
    <col min="3" max="3" width="32.21875" style="36" customWidth="1"/>
    <col min="4" max="4" width="5.33203125" style="36" customWidth="1"/>
    <col min="5" max="5" width="18.21875" style="36" customWidth="1"/>
    <col min="6" max="6" width="12.5546875" style="74" customWidth="1"/>
    <col min="7" max="7" width="15.5546875" style="46" customWidth="1"/>
    <col min="8" max="8" width="9.109375" style="27" customWidth="1"/>
    <col min="9" max="9" width="14.88671875" style="26" customWidth="1"/>
    <col min="10" max="11" width="8.88671875" style="28"/>
    <col min="12" max="12" width="8.88671875" style="75"/>
    <col min="13" max="16384" width="8.88671875" style="28"/>
  </cols>
  <sheetData>
    <row r="1" spans="1:12" ht="19.95" customHeight="1" x14ac:dyDescent="0.3">
      <c r="A1" s="35"/>
      <c r="F1" s="69"/>
      <c r="G1" s="38" t="s">
        <v>58</v>
      </c>
    </row>
    <row r="2" spans="1:12" ht="19.95" customHeight="1" x14ac:dyDescent="0.3">
      <c r="A2" s="35"/>
      <c r="B2" s="49"/>
      <c r="C2" s="50" t="s">
        <v>29</v>
      </c>
      <c r="D2" s="50"/>
      <c r="E2" s="50"/>
      <c r="F2" s="70"/>
      <c r="G2" s="35"/>
    </row>
    <row r="3" spans="1:12" s="29" customFormat="1" ht="49.2" customHeight="1" x14ac:dyDescent="0.3">
      <c r="A3" s="39" t="s">
        <v>30</v>
      </c>
      <c r="B3" s="51" t="s">
        <v>31</v>
      </c>
      <c r="C3" s="40" t="s">
        <v>32</v>
      </c>
      <c r="D3" s="39" t="s">
        <v>33</v>
      </c>
      <c r="E3" s="52" t="s">
        <v>39</v>
      </c>
      <c r="F3" s="71" t="s">
        <v>38</v>
      </c>
      <c r="G3" s="41" t="s">
        <v>25</v>
      </c>
      <c r="I3" s="30"/>
      <c r="L3" s="76"/>
    </row>
    <row r="4" spans="1:12" ht="19.95" customHeight="1" x14ac:dyDescent="0.3">
      <c r="A4" s="42">
        <v>1</v>
      </c>
      <c r="B4" s="66"/>
      <c r="C4" s="54" t="s">
        <v>46</v>
      </c>
      <c r="D4" s="55" t="s">
        <v>34</v>
      </c>
      <c r="E4" s="80">
        <v>32</v>
      </c>
      <c r="F4" s="78"/>
      <c r="G4" s="67">
        <f>E4*F4</f>
        <v>0</v>
      </c>
    </row>
    <row r="5" spans="1:12" ht="19.95" customHeight="1" x14ac:dyDescent="0.3">
      <c r="A5" s="43">
        <f t="shared" ref="A5:A22" si="0">A4+1</f>
        <v>2</v>
      </c>
      <c r="B5" s="53"/>
      <c r="C5" s="56" t="s">
        <v>45</v>
      </c>
      <c r="D5" s="57" t="s">
        <v>34</v>
      </c>
      <c r="E5" s="81">
        <v>716</v>
      </c>
      <c r="F5" s="78"/>
      <c r="G5" s="68">
        <f>E5*F5</f>
        <v>0</v>
      </c>
    </row>
    <row r="6" spans="1:12" ht="19.95" customHeight="1" x14ac:dyDescent="0.3">
      <c r="A6" s="43">
        <f t="shared" si="0"/>
        <v>3</v>
      </c>
      <c r="B6" s="53"/>
      <c r="C6" s="56" t="s">
        <v>48</v>
      </c>
      <c r="D6" s="57" t="s">
        <v>34</v>
      </c>
      <c r="E6" s="81">
        <v>67</v>
      </c>
      <c r="F6" s="78"/>
      <c r="G6" s="68">
        <f t="shared" ref="G6:G22" si="1">E6*F6</f>
        <v>0</v>
      </c>
    </row>
    <row r="7" spans="1:12" ht="19.95" customHeight="1" x14ac:dyDescent="0.3">
      <c r="A7" s="43">
        <f t="shared" si="0"/>
        <v>4</v>
      </c>
      <c r="B7" s="53"/>
      <c r="C7" s="56" t="s">
        <v>59</v>
      </c>
      <c r="D7" s="57" t="s">
        <v>34</v>
      </c>
      <c r="E7" s="81">
        <v>9</v>
      </c>
      <c r="F7" s="78"/>
      <c r="G7" s="68">
        <f t="shared" si="1"/>
        <v>0</v>
      </c>
    </row>
    <row r="8" spans="1:12" ht="19.95" customHeight="1" x14ac:dyDescent="0.3">
      <c r="A8" s="43">
        <f t="shared" si="0"/>
        <v>5</v>
      </c>
      <c r="B8" s="53"/>
      <c r="C8" s="56" t="s">
        <v>50</v>
      </c>
      <c r="D8" s="57" t="s">
        <v>34</v>
      </c>
      <c r="E8" s="81">
        <v>131</v>
      </c>
      <c r="F8" s="78"/>
      <c r="G8" s="68">
        <f t="shared" si="1"/>
        <v>0</v>
      </c>
    </row>
    <row r="9" spans="1:12" ht="19.95" customHeight="1" x14ac:dyDescent="0.3">
      <c r="A9" s="43">
        <f t="shared" si="0"/>
        <v>6</v>
      </c>
      <c r="B9" s="53"/>
      <c r="C9" s="56" t="s">
        <v>53</v>
      </c>
      <c r="D9" s="57" t="s">
        <v>34</v>
      </c>
      <c r="E9" s="81">
        <v>16</v>
      </c>
      <c r="F9" s="78"/>
      <c r="G9" s="68">
        <f t="shared" si="1"/>
        <v>0</v>
      </c>
    </row>
    <row r="10" spans="1:12" ht="19.95" customHeight="1" x14ac:dyDescent="0.3">
      <c r="A10" s="43">
        <f t="shared" si="0"/>
        <v>7</v>
      </c>
      <c r="B10" s="53"/>
      <c r="C10" s="56" t="s">
        <v>40</v>
      </c>
      <c r="D10" s="57" t="s">
        <v>34</v>
      </c>
      <c r="E10" s="81">
        <v>93</v>
      </c>
      <c r="F10" s="78"/>
      <c r="G10" s="68">
        <f t="shared" si="1"/>
        <v>0</v>
      </c>
    </row>
    <row r="11" spans="1:12" ht="19.95" customHeight="1" x14ac:dyDescent="0.3">
      <c r="A11" s="43">
        <f t="shared" si="0"/>
        <v>8</v>
      </c>
      <c r="B11" s="53"/>
      <c r="C11" s="56" t="s">
        <v>41</v>
      </c>
      <c r="D11" s="57" t="s">
        <v>34</v>
      </c>
      <c r="E11" s="81">
        <v>234</v>
      </c>
      <c r="F11" s="78"/>
      <c r="G11" s="68">
        <f t="shared" si="1"/>
        <v>0</v>
      </c>
    </row>
    <row r="12" spans="1:12" ht="19.95" customHeight="1" x14ac:dyDescent="0.3">
      <c r="A12" s="43">
        <f t="shared" si="0"/>
        <v>9</v>
      </c>
      <c r="B12" s="53"/>
      <c r="C12" s="56" t="s">
        <v>49</v>
      </c>
      <c r="D12" s="57" t="s">
        <v>34</v>
      </c>
      <c r="E12" s="81">
        <v>346</v>
      </c>
      <c r="F12" s="78"/>
      <c r="G12" s="68">
        <f t="shared" si="1"/>
        <v>0</v>
      </c>
    </row>
    <row r="13" spans="1:12" ht="19.95" customHeight="1" x14ac:dyDescent="0.3">
      <c r="A13" s="43">
        <f t="shared" si="0"/>
        <v>10</v>
      </c>
      <c r="B13" s="53"/>
      <c r="C13" s="56" t="s">
        <v>52</v>
      </c>
      <c r="D13" s="57" t="s">
        <v>34</v>
      </c>
      <c r="E13" s="81">
        <v>20</v>
      </c>
      <c r="F13" s="78"/>
      <c r="G13" s="68">
        <f t="shared" si="1"/>
        <v>0</v>
      </c>
    </row>
    <row r="14" spans="1:12" ht="19.95" customHeight="1" x14ac:dyDescent="0.3">
      <c r="A14" s="43">
        <f t="shared" si="0"/>
        <v>11</v>
      </c>
      <c r="B14" s="53"/>
      <c r="C14" s="56" t="s">
        <v>43</v>
      </c>
      <c r="D14" s="57" t="s">
        <v>34</v>
      </c>
      <c r="E14" s="81">
        <v>154</v>
      </c>
      <c r="F14" s="78"/>
      <c r="G14" s="68">
        <f t="shared" si="1"/>
        <v>0</v>
      </c>
    </row>
    <row r="15" spans="1:12" ht="19.95" customHeight="1" x14ac:dyDescent="0.3">
      <c r="A15" s="43">
        <f t="shared" si="0"/>
        <v>12</v>
      </c>
      <c r="B15" s="53"/>
      <c r="C15" s="56" t="s">
        <v>47</v>
      </c>
      <c r="D15" s="57" t="s">
        <v>34</v>
      </c>
      <c r="E15" s="81">
        <v>19</v>
      </c>
      <c r="F15" s="78"/>
      <c r="G15" s="68">
        <f t="shared" si="1"/>
        <v>0</v>
      </c>
    </row>
    <row r="16" spans="1:12" ht="19.95" customHeight="1" x14ac:dyDescent="0.3">
      <c r="A16" s="43">
        <f t="shared" si="0"/>
        <v>13</v>
      </c>
      <c r="B16" s="53"/>
      <c r="C16" s="56" t="s">
        <v>60</v>
      </c>
      <c r="D16" s="57" t="s">
        <v>34</v>
      </c>
      <c r="E16" s="81">
        <v>49</v>
      </c>
      <c r="F16" s="78"/>
      <c r="G16" s="68">
        <f t="shared" si="1"/>
        <v>0</v>
      </c>
    </row>
    <row r="17" spans="1:8" ht="19.95" customHeight="1" x14ac:dyDescent="0.3">
      <c r="A17" s="43">
        <f t="shared" si="0"/>
        <v>14</v>
      </c>
      <c r="B17" s="53"/>
      <c r="C17" s="56" t="s">
        <v>61</v>
      </c>
      <c r="D17" s="57" t="s">
        <v>34</v>
      </c>
      <c r="E17" s="81">
        <v>92</v>
      </c>
      <c r="F17" s="78"/>
      <c r="G17" s="68">
        <f t="shared" si="1"/>
        <v>0</v>
      </c>
    </row>
    <row r="18" spans="1:8" ht="19.95" customHeight="1" x14ac:dyDescent="0.3">
      <c r="A18" s="43">
        <f t="shared" si="0"/>
        <v>15</v>
      </c>
      <c r="B18" s="53"/>
      <c r="C18" s="58" t="s">
        <v>62</v>
      </c>
      <c r="D18" s="57" t="s">
        <v>34</v>
      </c>
      <c r="E18" s="82">
        <v>103</v>
      </c>
      <c r="F18" s="78"/>
      <c r="G18" s="68">
        <f t="shared" si="1"/>
        <v>0</v>
      </c>
    </row>
    <row r="19" spans="1:8" ht="19.95" customHeight="1" x14ac:dyDescent="0.3">
      <c r="A19" s="43">
        <f t="shared" si="0"/>
        <v>16</v>
      </c>
      <c r="B19" s="53"/>
      <c r="C19" s="58" t="s">
        <v>66</v>
      </c>
      <c r="D19" s="57" t="s">
        <v>34</v>
      </c>
      <c r="E19" s="82">
        <v>20</v>
      </c>
      <c r="F19" s="78"/>
      <c r="G19" s="68">
        <f t="shared" si="1"/>
        <v>0</v>
      </c>
    </row>
    <row r="20" spans="1:8" ht="19.95" customHeight="1" x14ac:dyDescent="0.3">
      <c r="A20" s="43">
        <f t="shared" si="0"/>
        <v>17</v>
      </c>
      <c r="B20" s="53"/>
      <c r="C20" s="58" t="s">
        <v>51</v>
      </c>
      <c r="D20" s="57" t="s">
        <v>34</v>
      </c>
      <c r="E20" s="82">
        <v>23</v>
      </c>
      <c r="F20" s="78"/>
      <c r="G20" s="68">
        <f t="shared" si="1"/>
        <v>0</v>
      </c>
    </row>
    <row r="21" spans="1:8" ht="19.95" customHeight="1" x14ac:dyDescent="0.3">
      <c r="A21" s="43">
        <f t="shared" si="0"/>
        <v>18</v>
      </c>
      <c r="B21" s="53"/>
      <c r="C21" s="56" t="s">
        <v>42</v>
      </c>
      <c r="D21" s="57" t="s">
        <v>34</v>
      </c>
      <c r="E21" s="81">
        <v>20</v>
      </c>
      <c r="F21" s="78"/>
      <c r="G21" s="68">
        <f t="shared" si="1"/>
        <v>0</v>
      </c>
    </row>
    <row r="22" spans="1:8" ht="19.95" customHeight="1" x14ac:dyDescent="0.3">
      <c r="A22" s="44">
        <f t="shared" si="0"/>
        <v>19</v>
      </c>
      <c r="B22" s="59"/>
      <c r="C22" s="83" t="s">
        <v>44</v>
      </c>
      <c r="D22" s="60" t="s">
        <v>34</v>
      </c>
      <c r="E22" s="84">
        <v>83</v>
      </c>
      <c r="F22" s="79"/>
      <c r="G22" s="45">
        <f t="shared" si="1"/>
        <v>0</v>
      </c>
    </row>
    <row r="23" spans="1:8" ht="19.95" customHeight="1" x14ac:dyDescent="0.3">
      <c r="A23" s="123" t="s">
        <v>35</v>
      </c>
      <c r="B23" s="123"/>
      <c r="C23" s="123"/>
      <c r="D23" s="123"/>
      <c r="E23" s="123"/>
      <c r="F23" s="124"/>
      <c r="G23" s="65">
        <f>SUM(G4:G22)</f>
        <v>0</v>
      </c>
    </row>
    <row r="24" spans="1:8" ht="13.2" customHeight="1" x14ac:dyDescent="0.3">
      <c r="A24" s="85" t="s">
        <v>63</v>
      </c>
      <c r="B24" s="47"/>
      <c r="C24" s="47"/>
      <c r="D24" s="77"/>
      <c r="E24" s="77"/>
      <c r="F24" s="72"/>
      <c r="G24" s="63"/>
    </row>
    <row r="25" spans="1:8" ht="15" customHeight="1" x14ac:dyDescent="0.3">
      <c r="A25" s="85" t="s">
        <v>36</v>
      </c>
      <c r="B25" s="47"/>
      <c r="C25" s="47"/>
      <c r="D25" s="77"/>
      <c r="E25" s="77"/>
      <c r="F25" s="72"/>
      <c r="G25" s="63"/>
      <c r="H25" s="28"/>
    </row>
    <row r="26" spans="1:8" ht="19.95" customHeight="1" x14ac:dyDescent="0.3">
      <c r="B26" s="62"/>
      <c r="F26" s="73" t="s">
        <v>54</v>
      </c>
      <c r="G26" s="64">
        <v>0.05</v>
      </c>
      <c r="H26" s="28"/>
    </row>
    <row r="27" spans="1:8" ht="19.95" customHeight="1" x14ac:dyDescent="0.3">
      <c r="B27" s="62"/>
      <c r="F27" s="73" t="s">
        <v>55</v>
      </c>
      <c r="G27" s="61">
        <f>G23+G23*G26</f>
        <v>0</v>
      </c>
      <c r="H27" s="28"/>
    </row>
    <row r="28" spans="1:8" ht="19.95" customHeight="1" x14ac:dyDescent="0.3">
      <c r="B28" s="62"/>
      <c r="F28" s="73"/>
      <c r="G28" s="63"/>
      <c r="H28" s="28"/>
    </row>
  </sheetData>
  <sheetProtection password="DDE1" sheet="1" objects="1" scenarios="1"/>
  <mergeCells count="1">
    <mergeCell ref="A23:F23"/>
  </mergeCells>
  <pageMargins left="0.39370078740157483" right="0.39370078740157483" top="0.74803149606299213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2023-12-06T12:17:38Z</dcterms:modified>
</cp:coreProperties>
</file>