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 activeTab="1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G25" i="29" l="1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G4" i="29"/>
  <c r="A5" i="29" l="1"/>
  <c r="A6" i="29" s="1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G26" i="29" l="1"/>
  <c r="G30" i="29" l="1"/>
</calcChain>
</file>

<file path=xl/sharedStrings.xml><?xml version="1.0" encoding="utf-8"?>
<sst xmlns="http://schemas.openxmlformats.org/spreadsheetml/2006/main" count="91" uniqueCount="70">
  <si>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</si>
  <si>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</si>
  <si>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</si>
  <si>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</si>
  <si>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</si>
  <si>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</si>
  <si>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</si>
  <si>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</si>
  <si>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</si>
  <si>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</si>
  <si>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</si>
  <si>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</si>
  <si>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</si>
  <si>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</si>
  <si>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</si>
  <si>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</si>
  <si>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</si>
  <si>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</si>
  <si>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</si>
  <si>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</si>
  <si>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</si>
  <si>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</si>
  <si>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</si>
  <si>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</si>
  <si>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</si>
  <si>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</si>
  <si>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</si>
  <si>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</si>
  <si>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</si>
  <si>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</si>
  <si>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</si>
  <si>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</si>
  <si>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</si>
  <si>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</si>
  <si>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</si>
  <si>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</si>
  <si>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</si>
  <si>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</si>
  <si>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Cena jednostkowa netto</t>
  </si>
  <si>
    <t xml:space="preserve">Orientacyjne zapotrzebowanie </t>
  </si>
  <si>
    <t>Łopatka wieprzowa b/k</t>
  </si>
  <si>
    <t>Schab surowy bez kości</t>
  </si>
  <si>
    <t>Mieso wieprzowe gulaszowe</t>
  </si>
  <si>
    <t>Wołowe na rosół</t>
  </si>
  <si>
    <t>Rolady wieprzowe z mięsem mielonym</t>
  </si>
  <si>
    <t>Żeberka wieprzowe</t>
  </si>
  <si>
    <t>Serca wieprzowe</t>
  </si>
  <si>
    <t>Kurczak</t>
  </si>
  <si>
    <t>Filet z kurczaka</t>
  </si>
  <si>
    <t>Filet z indyka</t>
  </si>
  <si>
    <t>Udziec z kurczaka</t>
  </si>
  <si>
    <t>Skrzydło z indyka</t>
  </si>
  <si>
    <t>Wątróbka z kurczaka</t>
  </si>
  <si>
    <t>Gulaszowe wołowe</t>
  </si>
  <si>
    <t>Mięso mielone wołowo - wieprzowe</t>
  </si>
  <si>
    <t>Polędwica wołowa</t>
  </si>
  <si>
    <t>Kiełbasa śląska</t>
  </si>
  <si>
    <t>Wędzonka</t>
  </si>
  <si>
    <t>Porcja rosołowa z kurczaka</t>
  </si>
  <si>
    <t>Porcja rosołowa z kaczki</t>
  </si>
  <si>
    <t>Udziec wp</t>
  </si>
  <si>
    <t>Kiełbaski dziecięce</t>
  </si>
  <si>
    <t>Uwaga! Podana ilość orientacyjnego zapotrzegowania w okresie 4 miesięcy może różnić się</t>
  </si>
  <si>
    <t xml:space="preserve"> Vat % </t>
  </si>
  <si>
    <t xml:space="preserve"> wartość brutto: </t>
  </si>
  <si>
    <t>ZAKUP I DOSTAWA MIĘSA WIEPRZOWO-WOŁOWEGO I PRODUKTÓW WĘDLINIARSKICH 
na potrzeby Szkoły Podstawowej nr 20 w Rybniku</t>
  </si>
  <si>
    <t>Załącznikiem do niniejszej oferty jest oświadczenie Wykonawcy (załącznik nr 2).</t>
  </si>
  <si>
    <t>Załącznik nr 1 do zapytania ofertowego SP20.254.05.2023</t>
  </si>
  <si>
    <t>SP20.254.05.2023</t>
  </si>
  <si>
    <t>Załącznik nr 1a do Zapytania ofertowego Nr SP20.254. 05 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</si>
</sst>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i/>
      <sz val="7"/>
      <color indexed="23"/>
      <name val="Calibri"/>
      <family val="2"/>
      <charset val="238"/>
    </font>
    <font>
      <b/>
      <sz val="12"/>
      <name val="Calibri"/>
      <family val="2"/>
      <charset val="238"/>
    </font>
    <font>
      <sz val="7"/>
      <name val="Calibri"/>
      <family val="2"/>
      <charset val="238"/>
    </font>
    <font>
      <b/>
      <sz val="14"/>
      <name val="Calibri"/>
      <family val="2"/>
      <charset val="238"/>
    </font>
    <font>
      <i/>
      <sz val="7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4" fontId="2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0" fontId="9" fillId="0" borderId="0" xfId="0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0" fontId="10" fillId="0" borderId="0" xfId="0" applyFont="1" applyAlignment="1">
      <alignment horizontal="right"/>
    </xf>
    <xf numFmtId="0" fontId="12" fillId="0" borderId="1" xfId="5" applyFont="1" applyBorder="1" applyAlignment="1">
      <alignment horizontal="center" vertical="center"/>
    </xf>
    <xf numFmtId="2" fontId="12" fillId="0" borderId="1" xfId="5" applyNumberFormat="1" applyFont="1" applyBorder="1" applyAlignment="1">
      <alignment horizontal="left" vertical="center" indent="1"/>
    </xf>
    <xf numFmtId="44" fontId="12" fillId="0" borderId="1" xfId="5" applyNumberFormat="1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44" fontId="13" fillId="0" borderId="11" xfId="0" applyNumberFormat="1" applyFont="1" applyBorder="1" applyAlignment="1">
      <alignment vertical="center"/>
    </xf>
    <xf numFmtId="44" fontId="9" fillId="0" borderId="0" xfId="5" applyNumberFormat="1" applyFont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top"/>
    </xf>
    <xf numFmtId="0" fontId="14" fillId="0" borderId="1" xfId="5" applyFont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center" vertical="center" wrapText="1"/>
    </xf>
    <xf numFmtId="0" fontId="14" fillId="0" borderId="9" xfId="5" applyFont="1" applyBorder="1" applyAlignment="1">
      <alignment horizontal="center" vertical="center"/>
    </xf>
    <xf numFmtId="0" fontId="9" fillId="5" borderId="10" xfId="0" applyFont="1" applyFill="1" applyBorder="1" applyAlignment="1">
      <alignment horizontal="left" vertical="center" indent="1"/>
    </xf>
    <xf numFmtId="0" fontId="9" fillId="5" borderId="1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 indent="1"/>
    </xf>
    <xf numFmtId="0" fontId="9" fillId="5" borderId="9" xfId="0" applyFont="1" applyFill="1" applyBorder="1" applyAlignment="1">
      <alignment horizontal="center" vertical="center"/>
    </xf>
    <xf numFmtId="2" fontId="9" fillId="0" borderId="14" xfId="5" applyNumberFormat="1" applyFont="1" applyBorder="1" applyAlignment="1">
      <alignment horizontal="left" vertical="center" indent="1"/>
    </xf>
    <xf numFmtId="0" fontId="14" fillId="0" borderId="11" xfId="5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44" fontId="9" fillId="0" borderId="1" xfId="5" applyNumberFormat="1" applyFont="1" applyBorder="1" applyAlignment="1">
      <alignment vertical="center"/>
    </xf>
    <xf numFmtId="0" fontId="18" fillId="0" borderId="0" xfId="5" applyFont="1" applyAlignment="1">
      <alignment vertical="center"/>
    </xf>
    <xf numFmtId="44" fontId="19" fillId="0" borderId="0" xfId="5" applyNumberFormat="1" applyFont="1" applyBorder="1" applyAlignment="1">
      <alignment vertical="center"/>
    </xf>
    <xf numFmtId="9" fontId="9" fillId="0" borderId="0" xfId="4" applyFont="1" applyAlignment="1">
      <alignment vertical="center"/>
    </xf>
    <xf numFmtId="44" fontId="9" fillId="0" borderId="12" xfId="5" applyNumberFormat="1" applyFont="1" applyBorder="1" applyAlignment="1">
      <alignment vertical="center"/>
    </xf>
    <xf numFmtId="0" fontId="14" fillId="0" borderId="10" xfId="5" applyFont="1" applyBorder="1" applyAlignment="1">
      <alignment horizontal="center" vertical="center"/>
    </xf>
    <xf numFmtId="44" fontId="13" fillId="0" borderId="10" xfId="0" applyNumberFormat="1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44" fontId="9" fillId="0" borderId="0" xfId="5" applyNumberFormat="1" applyFont="1" applyBorder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44" fontId="12" fillId="3" borderId="1" xfId="5" applyNumberFormat="1" applyFont="1" applyFill="1" applyBorder="1" applyAlignment="1">
      <alignment horizontal="right" vertical="center" wrapText="1" indent="1"/>
    </xf>
    <xf numFmtId="0" fontId="11" fillId="0" borderId="0" xfId="5" applyFont="1" applyBorder="1" applyAlignment="1">
      <alignment horizontal="right" vertical="center" indent="1"/>
    </xf>
    <xf numFmtId="44" fontId="20" fillId="0" borderId="0" xfId="5" applyNumberFormat="1" applyFont="1" applyAlignment="1">
      <alignment horizontal="right" vertical="center" indent="1"/>
    </xf>
    <xf numFmtId="44" fontId="9" fillId="0" borderId="0" xfId="5" applyNumberFormat="1" applyFont="1" applyAlignment="1">
      <alignment horizontal="right" vertical="center" indent="1"/>
    </xf>
    <xf numFmtId="44" fontId="9" fillId="0" borderId="0" xfId="6" applyFont="1" applyFill="1" applyAlignment="1">
      <alignment vertical="center"/>
    </xf>
    <xf numFmtId="44" fontId="12" fillId="0" borderId="0" xfId="6" applyFont="1" applyFill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11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8" fontId="13" fillId="3" borderId="9" xfId="0" applyNumberFormat="1" applyFont="1" applyFill="1" applyBorder="1" applyAlignment="1" applyProtection="1">
      <alignment horizontal="right" vertical="center" indent="1"/>
      <protection locked="0"/>
    </xf>
    <xf numFmtId="8" fontId="13" fillId="3" borderId="11" xfId="0" applyNumberFormat="1" applyFont="1" applyFill="1" applyBorder="1" applyAlignment="1" applyProtection="1">
      <alignment horizontal="right" vertical="center" indent="1"/>
      <protection locked="0"/>
    </xf>
    <xf numFmtId="164" fontId="17" fillId="5" borderId="10" xfId="3" applyNumberFormat="1" applyFont="1" applyFill="1" applyBorder="1" applyAlignment="1">
      <alignment horizontal="left" vertical="center" indent="1"/>
    </xf>
    <xf numFmtId="164" fontId="17" fillId="5" borderId="9" xfId="3" applyNumberFormat="1" applyFont="1" applyFill="1" applyBorder="1" applyAlignment="1">
      <alignment horizontal="left" vertical="center" indent="1"/>
    </xf>
    <xf numFmtId="164" fontId="17" fillId="0" borderId="14" xfId="3" applyNumberFormat="1" applyFont="1" applyBorder="1" applyAlignment="1">
      <alignment horizontal="left" vertical="center" indent="1"/>
    </xf>
    <xf numFmtId="164" fontId="17" fillId="0" borderId="9" xfId="3" applyNumberFormat="1" applyFont="1" applyFill="1" applyBorder="1" applyAlignment="1">
      <alignment horizontal="left" vertical="center" indent="1"/>
    </xf>
    <xf numFmtId="164" fontId="17" fillId="0" borderId="11" xfId="3" applyNumberFormat="1" applyFont="1" applyFill="1" applyBorder="1" applyAlignment="1">
      <alignment horizontal="left" vertical="center" indent="1"/>
    </xf>
  </cellXfs>
  <cellStyles count="7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  <cellStyle name="Walutowy" xfId="6" builtinId="4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J5" sqref="J5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67</v>
      </c>
    </row>
    <row r="2" spans="1:8" x14ac:dyDescent="0.3">
      <c r="A2" s="4"/>
      <c r="B2" s="84" t="s">
        <v>0</v>
      </c>
      <c r="C2" s="84"/>
      <c r="D2" s="4"/>
      <c r="E2" s="4"/>
      <c r="F2" s="4"/>
      <c r="G2" s="4"/>
      <c r="H2" s="4"/>
    </row>
    <row r="3" spans="1:8" x14ac:dyDescent="0.3">
      <c r="A3" s="102"/>
      <c r="B3" s="97" t="s">
        <v>68</v>
      </c>
      <c r="C3" s="97"/>
      <c r="D3" s="5"/>
      <c r="E3" s="5"/>
      <c r="F3" s="5"/>
      <c r="G3" s="6"/>
      <c r="H3" s="3"/>
    </row>
    <row r="4" spans="1:8" x14ac:dyDescent="0.3">
      <c r="A4" s="102"/>
      <c r="B4" s="102"/>
      <c r="C4" s="102"/>
      <c r="D4" s="102"/>
      <c r="E4" s="102"/>
      <c r="F4" s="102"/>
      <c r="G4" s="102"/>
      <c r="H4" s="3"/>
    </row>
    <row r="5" spans="1:8" ht="51.75" customHeight="1" x14ac:dyDescent="0.3">
      <c r="A5" s="102"/>
      <c r="B5" s="7" t="s">
        <v>1</v>
      </c>
      <c r="C5" s="103" t="s">
        <v>65</v>
      </c>
      <c r="D5" s="104"/>
      <c r="E5" s="104"/>
      <c r="F5" s="104"/>
      <c r="G5" s="104"/>
      <c r="H5" s="105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88"/>
      <c r="D7" s="89"/>
      <c r="E7" s="89"/>
      <c r="F7" s="89"/>
      <c r="G7" s="89"/>
      <c r="H7" s="90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86"/>
      <c r="H9" s="87"/>
    </row>
    <row r="10" spans="1:8" x14ac:dyDescent="0.3">
      <c r="A10" s="8"/>
      <c r="B10" s="9" t="s">
        <v>6</v>
      </c>
      <c r="C10" s="11"/>
      <c r="D10" s="85" t="s">
        <v>7</v>
      </c>
      <c r="E10" s="85"/>
      <c r="F10" s="107"/>
      <c r="G10" s="93"/>
      <c r="H10" s="94"/>
    </row>
    <row r="11" spans="1:8" x14ac:dyDescent="0.3">
      <c r="A11" s="8"/>
      <c r="B11" s="9" t="s">
        <v>8</v>
      </c>
      <c r="C11" s="11"/>
      <c r="D11" s="85" t="s">
        <v>9</v>
      </c>
      <c r="E11" s="85"/>
      <c r="F11" s="92"/>
      <c r="G11" s="93"/>
      <c r="H11" s="94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95"/>
      <c r="F13" s="96"/>
      <c r="G13" s="96"/>
      <c r="H13" s="94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11"/>
      <c r="F15" s="82"/>
      <c r="G15" s="82"/>
      <c r="H15" s="112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09" t="s">
        <v>28</v>
      </c>
      <c r="C17" s="109"/>
      <c r="D17" s="109"/>
      <c r="E17" s="109"/>
      <c r="F17" s="109"/>
      <c r="G17" s="109"/>
      <c r="H17" s="110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81"/>
      <c r="D22" s="82"/>
      <c r="E22" s="82"/>
      <c r="F22" s="82"/>
      <c r="G22" s="82"/>
      <c r="H22" s="113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91" t="s">
        <v>18</v>
      </c>
      <c r="E24" s="91"/>
      <c r="F24" s="114"/>
      <c r="G24" s="115"/>
      <c r="H24" s="116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81"/>
      <c r="D26" s="82"/>
      <c r="E26" s="82"/>
      <c r="F26" s="82"/>
      <c r="G26" s="82"/>
      <c r="H26" s="83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81"/>
      <c r="D28" s="82"/>
      <c r="E28" s="82"/>
      <c r="F28" s="82"/>
      <c r="G28" s="82"/>
      <c r="H28" s="83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81"/>
      <c r="D30" s="82"/>
      <c r="E30" s="82"/>
      <c r="F30" s="82"/>
      <c r="G30" s="82"/>
      <c r="H30" s="83"/>
    </row>
    <row r="31" spans="1:8" x14ac:dyDescent="0.3">
      <c r="A31" s="8"/>
      <c r="B31" s="23"/>
      <c r="C31" s="108" t="s">
        <v>22</v>
      </c>
      <c r="D31" s="108"/>
      <c r="E31" s="108"/>
      <c r="F31" s="108"/>
      <c r="G31" s="108"/>
      <c r="H31" s="108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80" t="s">
        <v>37</v>
      </c>
      <c r="C33" s="80"/>
      <c r="D33" s="80"/>
      <c r="E33" s="80"/>
      <c r="F33" s="80"/>
      <c r="G33" s="80"/>
      <c r="H33" s="80"/>
    </row>
    <row r="34" spans="1:8" x14ac:dyDescent="0.3">
      <c r="A34" s="8"/>
      <c r="B34" s="80"/>
      <c r="C34" s="80"/>
      <c r="D34" s="80"/>
      <c r="E34" s="80"/>
      <c r="F34" s="80"/>
      <c r="G34" s="80"/>
      <c r="H34" s="80"/>
    </row>
    <row r="35" spans="1:8" x14ac:dyDescent="0.3">
      <c r="A35" s="8"/>
      <c r="B35" s="31"/>
      <c r="C35" s="31"/>
      <c r="D35" s="31"/>
      <c r="E35" s="31"/>
      <c r="F35" s="32"/>
      <c r="G35" s="32"/>
      <c r="H35" s="31"/>
    </row>
    <row r="36" spans="1:8" ht="36.6" customHeight="1" x14ac:dyDescent="0.3">
      <c r="A36" s="8"/>
      <c r="B36" s="80" t="s">
        <v>23</v>
      </c>
      <c r="C36" s="80"/>
      <c r="D36" s="80"/>
      <c r="E36" s="80"/>
      <c r="F36" s="80"/>
      <c r="G36" s="80"/>
      <c r="H36" s="106"/>
    </row>
    <row r="37" spans="1:8" x14ac:dyDescent="0.3">
      <c r="A37" s="8"/>
      <c r="B37" s="33"/>
      <c r="C37" s="33"/>
      <c r="D37" s="33"/>
      <c r="E37" s="33"/>
      <c r="F37" s="33"/>
      <c r="G37" s="33"/>
      <c r="H37" s="34"/>
    </row>
    <row r="38" spans="1:8" x14ac:dyDescent="0.3">
      <c r="A38" s="8"/>
      <c r="B38" s="100" t="s">
        <v>24</v>
      </c>
      <c r="C38" s="100"/>
      <c r="D38" s="100"/>
      <c r="E38" s="100"/>
      <c r="F38" s="100"/>
      <c r="G38" s="100"/>
      <c r="H38" s="101"/>
    </row>
    <row r="39" spans="1:8" x14ac:dyDescent="0.3">
      <c r="A39" s="8"/>
      <c r="B39" s="100"/>
      <c r="C39" s="100"/>
      <c r="D39" s="100"/>
      <c r="E39" s="100"/>
      <c r="F39" s="100"/>
      <c r="G39" s="100"/>
      <c r="H39" s="101"/>
    </row>
    <row r="40" spans="1:8" x14ac:dyDescent="0.3">
      <c r="A40" s="8"/>
      <c r="B40" s="34"/>
      <c r="C40" s="34"/>
      <c r="D40" s="34"/>
      <c r="E40" s="34"/>
      <c r="F40" s="34"/>
      <c r="G40" s="34"/>
      <c r="H40" s="34"/>
    </row>
    <row r="41" spans="1:8" x14ac:dyDescent="0.3">
      <c r="A41" s="8"/>
      <c r="B41" s="100" t="s">
        <v>66</v>
      </c>
      <c r="C41" s="100"/>
      <c r="D41" s="100"/>
      <c r="E41" s="100"/>
      <c r="F41" s="100"/>
      <c r="G41" s="100"/>
      <c r="H41" s="101"/>
    </row>
    <row r="42" spans="1:8" x14ac:dyDescent="0.3">
      <c r="A42" s="8"/>
      <c r="B42" s="100"/>
      <c r="C42" s="100"/>
      <c r="D42" s="100"/>
      <c r="E42" s="100"/>
      <c r="F42" s="100"/>
      <c r="G42" s="100"/>
      <c r="H42" s="101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98" t="s">
        <v>26</v>
      </c>
      <c r="G45" s="98"/>
      <c r="H45" s="98"/>
    </row>
    <row r="46" spans="1:8" ht="25.5" customHeight="1" x14ac:dyDescent="0.3">
      <c r="B46" s="24"/>
      <c r="C46" s="24"/>
      <c r="D46" s="24"/>
      <c r="E46" s="24"/>
      <c r="F46" s="99" t="s">
        <v>27</v>
      </c>
      <c r="G46" s="99"/>
      <c r="H46" s="99"/>
    </row>
  </sheetData>
  <mergeCells count="27"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workbookViewId="0"/>
  </sheetViews>
  <sheetFormatPr defaultRowHeight="13.8" x14ac:dyDescent="0.3"/>
  <cols>
    <col min="1" max="1" width="6.44140625" style="37" customWidth="1"/>
    <col min="2" max="2" width="6.44140625" style="50" hidden="1" customWidth="1"/>
    <col min="3" max="3" width="32.21875" style="36" customWidth="1"/>
    <col min="4" max="4" width="5.33203125" style="36" customWidth="1"/>
    <col min="5" max="5" width="18.21875" style="36" customWidth="1"/>
    <col min="6" max="6" width="12.5546875" style="76" customWidth="1"/>
    <col min="7" max="7" width="15.5546875" style="48" customWidth="1"/>
    <col min="8" max="8" width="9.109375" style="27" customWidth="1"/>
    <col min="9" max="9" width="14.88671875" style="26" customWidth="1"/>
    <col min="10" max="10" width="18.5546875" style="28" customWidth="1"/>
    <col min="11" max="12" width="8.88671875" style="28"/>
    <col min="13" max="13" width="8.88671875" style="77"/>
    <col min="14" max="16384" width="8.88671875" style="28"/>
  </cols>
  <sheetData>
    <row r="1" spans="1:13" ht="19.95" customHeight="1" x14ac:dyDescent="0.3">
      <c r="A1" s="35"/>
      <c r="F1" s="71"/>
      <c r="G1" s="38" t="s">
        <v>69</v>
      </c>
    </row>
    <row r="2" spans="1:13" ht="19.95" customHeight="1" x14ac:dyDescent="0.3">
      <c r="A2" s="35"/>
      <c r="B2" s="51"/>
      <c r="C2" s="52" t="s">
        <v>29</v>
      </c>
      <c r="D2" s="52"/>
      <c r="E2" s="52"/>
      <c r="F2" s="72"/>
      <c r="G2" s="35"/>
    </row>
    <row r="3" spans="1:13" s="29" customFormat="1" ht="49.2" customHeight="1" x14ac:dyDescent="0.3">
      <c r="A3" s="39" t="s">
        <v>30</v>
      </c>
      <c r="B3" s="53" t="s">
        <v>31</v>
      </c>
      <c r="C3" s="40" t="s">
        <v>32</v>
      </c>
      <c r="D3" s="39" t="s">
        <v>33</v>
      </c>
      <c r="E3" s="54" t="s">
        <v>39</v>
      </c>
      <c r="F3" s="73" t="s">
        <v>38</v>
      </c>
      <c r="G3" s="41" t="s">
        <v>25</v>
      </c>
      <c r="I3" s="30"/>
      <c r="M3" s="78"/>
    </row>
    <row r="4" spans="1:13" ht="19.95" customHeight="1" x14ac:dyDescent="0.3">
      <c r="A4" s="42">
        <v>1</v>
      </c>
      <c r="B4" s="68"/>
      <c r="C4" s="56" t="s">
        <v>40</v>
      </c>
      <c r="D4" s="57" t="s">
        <v>34</v>
      </c>
      <c r="E4" s="121">
        <v>50</v>
      </c>
      <c r="F4" s="119"/>
      <c r="G4" s="69">
        <f>E4*F4</f>
        <v>0</v>
      </c>
    </row>
    <row r="5" spans="1:13" ht="19.95" customHeight="1" x14ac:dyDescent="0.3">
      <c r="A5" s="43">
        <f t="shared" ref="A5:A25" si="0">A4+1</f>
        <v>2</v>
      </c>
      <c r="B5" s="55"/>
      <c r="C5" s="58" t="s">
        <v>41</v>
      </c>
      <c r="D5" s="59" t="s">
        <v>34</v>
      </c>
      <c r="E5" s="122">
        <v>60</v>
      </c>
      <c r="F5" s="119"/>
      <c r="G5" s="70">
        <f>E5*F5</f>
        <v>0</v>
      </c>
    </row>
    <row r="6" spans="1:13" ht="19.95" customHeight="1" x14ac:dyDescent="0.3">
      <c r="A6" s="43">
        <f t="shared" si="0"/>
        <v>3</v>
      </c>
      <c r="B6" s="55"/>
      <c r="C6" s="58" t="s">
        <v>42</v>
      </c>
      <c r="D6" s="59" t="s">
        <v>34</v>
      </c>
      <c r="E6" s="122">
        <v>200</v>
      </c>
      <c r="F6" s="119"/>
      <c r="G6" s="70">
        <f t="shared" ref="G6:G25" si="1">E6*F6</f>
        <v>0</v>
      </c>
    </row>
    <row r="7" spans="1:13" ht="19.95" customHeight="1" x14ac:dyDescent="0.3">
      <c r="A7" s="43">
        <f t="shared" si="0"/>
        <v>4</v>
      </c>
      <c r="B7" s="55"/>
      <c r="C7" s="58" t="s">
        <v>43</v>
      </c>
      <c r="D7" s="59" t="s">
        <v>34</v>
      </c>
      <c r="E7" s="122">
        <v>20</v>
      </c>
      <c r="F7" s="119"/>
      <c r="G7" s="70">
        <f t="shared" si="1"/>
        <v>0</v>
      </c>
    </row>
    <row r="8" spans="1:13" ht="19.95" customHeight="1" x14ac:dyDescent="0.3">
      <c r="A8" s="43">
        <f t="shared" si="0"/>
        <v>5</v>
      </c>
      <c r="B8" s="55"/>
      <c r="C8" s="58" t="s">
        <v>44</v>
      </c>
      <c r="D8" s="59" t="s">
        <v>34</v>
      </c>
      <c r="E8" s="122">
        <v>220</v>
      </c>
      <c r="F8" s="119"/>
      <c r="G8" s="70">
        <f t="shared" si="1"/>
        <v>0</v>
      </c>
    </row>
    <row r="9" spans="1:13" ht="19.95" customHeight="1" x14ac:dyDescent="0.3">
      <c r="A9" s="43">
        <f t="shared" si="0"/>
        <v>6</v>
      </c>
      <c r="B9" s="55"/>
      <c r="C9" s="58" t="s">
        <v>45</v>
      </c>
      <c r="D9" s="59" t="s">
        <v>34</v>
      </c>
      <c r="E9" s="122">
        <v>35</v>
      </c>
      <c r="F9" s="119"/>
      <c r="G9" s="70">
        <f t="shared" si="1"/>
        <v>0</v>
      </c>
    </row>
    <row r="10" spans="1:13" ht="19.95" customHeight="1" x14ac:dyDescent="0.3">
      <c r="A10" s="43">
        <f t="shared" si="0"/>
        <v>7</v>
      </c>
      <c r="B10" s="55"/>
      <c r="C10" s="58" t="s">
        <v>46</v>
      </c>
      <c r="D10" s="59" t="s">
        <v>34</v>
      </c>
      <c r="E10" s="122">
        <v>25</v>
      </c>
      <c r="F10" s="119"/>
      <c r="G10" s="70">
        <f t="shared" si="1"/>
        <v>0</v>
      </c>
    </row>
    <row r="11" spans="1:13" ht="19.95" customHeight="1" x14ac:dyDescent="0.3">
      <c r="A11" s="43">
        <f t="shared" si="0"/>
        <v>8</v>
      </c>
      <c r="B11" s="55"/>
      <c r="C11" s="58" t="s">
        <v>47</v>
      </c>
      <c r="D11" s="59" t="s">
        <v>34</v>
      </c>
      <c r="E11" s="122">
        <v>20</v>
      </c>
      <c r="F11" s="119"/>
      <c r="G11" s="70">
        <f t="shared" si="1"/>
        <v>0</v>
      </c>
    </row>
    <row r="12" spans="1:13" ht="19.95" customHeight="1" x14ac:dyDescent="0.3">
      <c r="A12" s="43">
        <f t="shared" si="0"/>
        <v>9</v>
      </c>
      <c r="B12" s="55"/>
      <c r="C12" s="58" t="s">
        <v>48</v>
      </c>
      <c r="D12" s="59" t="s">
        <v>34</v>
      </c>
      <c r="E12" s="122">
        <v>600</v>
      </c>
      <c r="F12" s="119"/>
      <c r="G12" s="70">
        <f t="shared" si="1"/>
        <v>0</v>
      </c>
    </row>
    <row r="13" spans="1:13" ht="19.95" customHeight="1" x14ac:dyDescent="0.3">
      <c r="A13" s="43">
        <f t="shared" si="0"/>
        <v>10</v>
      </c>
      <c r="B13" s="55"/>
      <c r="C13" s="58" t="s">
        <v>49</v>
      </c>
      <c r="D13" s="59" t="s">
        <v>34</v>
      </c>
      <c r="E13" s="122">
        <v>18</v>
      </c>
      <c r="F13" s="119"/>
      <c r="G13" s="70">
        <f t="shared" si="1"/>
        <v>0</v>
      </c>
    </row>
    <row r="14" spans="1:13" ht="19.95" customHeight="1" x14ac:dyDescent="0.3">
      <c r="A14" s="43">
        <f t="shared" si="0"/>
        <v>11</v>
      </c>
      <c r="B14" s="55"/>
      <c r="C14" s="58" t="s">
        <v>50</v>
      </c>
      <c r="D14" s="59" t="s">
        <v>34</v>
      </c>
      <c r="E14" s="122">
        <v>200</v>
      </c>
      <c r="F14" s="119"/>
      <c r="G14" s="70">
        <f t="shared" si="1"/>
        <v>0</v>
      </c>
    </row>
    <row r="15" spans="1:13" ht="19.95" customHeight="1" x14ac:dyDescent="0.3">
      <c r="A15" s="43">
        <f t="shared" si="0"/>
        <v>12</v>
      </c>
      <c r="B15" s="55"/>
      <c r="C15" s="58" t="s">
        <v>51</v>
      </c>
      <c r="D15" s="59" t="s">
        <v>34</v>
      </c>
      <c r="E15" s="122">
        <v>12</v>
      </c>
      <c r="F15" s="119"/>
      <c r="G15" s="70">
        <f t="shared" si="1"/>
        <v>0</v>
      </c>
    </row>
    <row r="16" spans="1:13" ht="19.95" customHeight="1" x14ac:dyDescent="0.3">
      <c r="A16" s="43">
        <f t="shared" si="0"/>
        <v>13</v>
      </c>
      <c r="B16" s="55"/>
      <c r="C16" s="58" t="s">
        <v>52</v>
      </c>
      <c r="D16" s="59" t="s">
        <v>34</v>
      </c>
      <c r="E16" s="122">
        <v>36</v>
      </c>
      <c r="F16" s="119"/>
      <c r="G16" s="70">
        <f t="shared" si="1"/>
        <v>0</v>
      </c>
    </row>
    <row r="17" spans="1:8" ht="19.95" customHeight="1" x14ac:dyDescent="0.3">
      <c r="A17" s="43">
        <f t="shared" si="0"/>
        <v>14</v>
      </c>
      <c r="B17" s="55"/>
      <c r="C17" s="58" t="s">
        <v>53</v>
      </c>
      <c r="D17" s="59" t="s">
        <v>34</v>
      </c>
      <c r="E17" s="122">
        <v>50</v>
      </c>
      <c r="F17" s="119"/>
      <c r="G17" s="70">
        <f t="shared" si="1"/>
        <v>0</v>
      </c>
    </row>
    <row r="18" spans="1:8" ht="19.95" customHeight="1" x14ac:dyDescent="0.3">
      <c r="A18" s="43">
        <f t="shared" si="0"/>
        <v>15</v>
      </c>
      <c r="B18" s="55"/>
      <c r="C18" s="60" t="s">
        <v>54</v>
      </c>
      <c r="D18" s="59" t="s">
        <v>34</v>
      </c>
      <c r="E18" s="123">
        <v>320</v>
      </c>
      <c r="F18" s="119"/>
      <c r="G18" s="70">
        <f t="shared" si="1"/>
        <v>0</v>
      </c>
    </row>
    <row r="19" spans="1:8" ht="19.95" customHeight="1" x14ac:dyDescent="0.3">
      <c r="A19" s="43">
        <f t="shared" si="0"/>
        <v>16</v>
      </c>
      <c r="B19" s="55"/>
      <c r="C19" s="60" t="s">
        <v>55</v>
      </c>
      <c r="D19" s="59" t="s">
        <v>34</v>
      </c>
      <c r="E19" s="123">
        <v>18</v>
      </c>
      <c r="F19" s="119"/>
      <c r="G19" s="70">
        <f t="shared" si="1"/>
        <v>0</v>
      </c>
    </row>
    <row r="20" spans="1:8" ht="19.95" customHeight="1" x14ac:dyDescent="0.3">
      <c r="A20" s="43">
        <f t="shared" si="0"/>
        <v>17</v>
      </c>
      <c r="B20" s="55"/>
      <c r="C20" s="58" t="s">
        <v>56</v>
      </c>
      <c r="D20" s="59" t="s">
        <v>34</v>
      </c>
      <c r="E20" s="122">
        <v>120</v>
      </c>
      <c r="F20" s="119"/>
      <c r="G20" s="70">
        <f t="shared" si="1"/>
        <v>0</v>
      </c>
    </row>
    <row r="21" spans="1:8" ht="19.95" customHeight="1" x14ac:dyDescent="0.3">
      <c r="A21" s="43">
        <f t="shared" si="0"/>
        <v>18</v>
      </c>
      <c r="B21" s="55"/>
      <c r="C21" s="60" t="s">
        <v>57</v>
      </c>
      <c r="D21" s="59" t="s">
        <v>34</v>
      </c>
      <c r="E21" s="123">
        <v>20</v>
      </c>
      <c r="F21" s="119"/>
      <c r="G21" s="70">
        <f t="shared" si="1"/>
        <v>0</v>
      </c>
    </row>
    <row r="22" spans="1:8" ht="19.95" customHeight="1" x14ac:dyDescent="0.3">
      <c r="A22" s="43">
        <f t="shared" si="0"/>
        <v>19</v>
      </c>
      <c r="B22" s="55">
        <v>158</v>
      </c>
      <c r="C22" s="60" t="s">
        <v>58</v>
      </c>
      <c r="D22" s="59" t="s">
        <v>34</v>
      </c>
      <c r="E22" s="123">
        <v>60</v>
      </c>
      <c r="F22" s="119"/>
      <c r="G22" s="70">
        <f t="shared" si="1"/>
        <v>0</v>
      </c>
    </row>
    <row r="23" spans="1:8" ht="19.95" customHeight="1" x14ac:dyDescent="0.3">
      <c r="A23" s="43">
        <f t="shared" si="0"/>
        <v>20</v>
      </c>
      <c r="B23" s="55">
        <v>158</v>
      </c>
      <c r="C23" s="45" t="s">
        <v>59</v>
      </c>
      <c r="D23" s="59" t="s">
        <v>34</v>
      </c>
      <c r="E23" s="124">
        <v>10</v>
      </c>
      <c r="F23" s="119"/>
      <c r="G23" s="70">
        <f t="shared" si="1"/>
        <v>0</v>
      </c>
    </row>
    <row r="24" spans="1:8" ht="19.95" customHeight="1" x14ac:dyDescent="0.3">
      <c r="A24" s="43">
        <f t="shared" si="0"/>
        <v>21</v>
      </c>
      <c r="B24" s="55">
        <v>158</v>
      </c>
      <c r="C24" s="45" t="s">
        <v>60</v>
      </c>
      <c r="D24" s="59" t="s">
        <v>34</v>
      </c>
      <c r="E24" s="124">
        <v>50</v>
      </c>
      <c r="F24" s="119"/>
      <c r="G24" s="70">
        <f t="shared" si="1"/>
        <v>0</v>
      </c>
    </row>
    <row r="25" spans="1:8" ht="19.95" customHeight="1" x14ac:dyDescent="0.3">
      <c r="A25" s="44">
        <f t="shared" si="0"/>
        <v>22</v>
      </c>
      <c r="B25" s="61"/>
      <c r="C25" s="46" t="s">
        <v>61</v>
      </c>
      <c r="D25" s="62" t="s">
        <v>34</v>
      </c>
      <c r="E25" s="125">
        <v>18</v>
      </c>
      <c r="F25" s="120"/>
      <c r="G25" s="47">
        <f t="shared" si="1"/>
        <v>0</v>
      </c>
    </row>
    <row r="26" spans="1:8" ht="19.95" customHeight="1" x14ac:dyDescent="0.3">
      <c r="A26" s="117" t="s">
        <v>35</v>
      </c>
      <c r="B26" s="117"/>
      <c r="C26" s="117"/>
      <c r="D26" s="117"/>
      <c r="E26" s="117"/>
      <c r="F26" s="118"/>
      <c r="G26" s="67">
        <f>SUM(G4:G25)</f>
        <v>0</v>
      </c>
    </row>
    <row r="27" spans="1:8" ht="19.95" customHeight="1" x14ac:dyDescent="0.3">
      <c r="A27" s="64" t="s">
        <v>62</v>
      </c>
      <c r="B27" s="49"/>
      <c r="C27" s="49"/>
      <c r="D27" s="79"/>
      <c r="E27" s="79"/>
      <c r="F27" s="74"/>
      <c r="G27" s="65"/>
    </row>
    <row r="28" spans="1:8" ht="19.95" customHeight="1" x14ac:dyDescent="0.3">
      <c r="A28" s="64" t="s">
        <v>36</v>
      </c>
      <c r="B28" s="49"/>
      <c r="C28" s="49"/>
      <c r="D28" s="79"/>
      <c r="E28" s="79"/>
      <c r="F28" s="74"/>
      <c r="G28" s="65"/>
      <c r="H28" s="28"/>
    </row>
    <row r="29" spans="1:8" ht="19.95" customHeight="1" x14ac:dyDescent="0.3">
      <c r="B29" s="64"/>
      <c r="F29" s="75" t="s">
        <v>63</v>
      </c>
      <c r="G29" s="66">
        <v>0.05</v>
      </c>
      <c r="H29" s="28"/>
    </row>
    <row r="30" spans="1:8" ht="19.95" customHeight="1" x14ac:dyDescent="0.3">
      <c r="B30" s="64"/>
      <c r="F30" s="75" t="s">
        <v>64</v>
      </c>
      <c r="G30" s="63">
        <f>G26+G26*G29</f>
        <v>0</v>
      </c>
      <c r="H30" s="28"/>
    </row>
    <row r="31" spans="1:8" ht="19.95" customHeight="1" x14ac:dyDescent="0.3">
      <c r="B31" s="64"/>
      <c r="F31" s="75"/>
      <c r="G31" s="65"/>
      <c r="H31" s="28"/>
    </row>
  </sheetData>
  <sheetProtection password="DDE1" sheet="1" objects="1" scenarios="1"/>
  <mergeCells count="1">
    <mergeCell ref="A26:F26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2022-12-05T11:39:28Z</dcterms:modified>
</cp:coreProperties>
</file>