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20r\Documents\2025 SEKRETARIAT\024 Budżet -ZP\2026\2026_Żywność\04_Mrożonki\"/>
    </mc:Choice>
  </mc:AlternateContent>
  <bookViews>
    <workbookView xWindow="-32760" yWindow="-32760" windowWidth="16380" windowHeight="8190" tabRatio="500" activeTab="1"/>
  </bookViews>
  <sheets>
    <sheet name="Formularz oferty" sheetId="1" r:id="rId1"/>
    <sheet name="formularz asortymentowo-cenowy" sheetId="2" r:id="rId2"/>
  </sheets>
  <calcPr calcId="162913"/>
</workbook>
</file>

<file path=xl/calcChain.xml><?xml version="1.0" encoding="utf-8"?>
<calcChain xmlns="http://schemas.openxmlformats.org/spreadsheetml/2006/main">
  <c r="A17" i="2" l="1"/>
  <c r="A18" i="2"/>
  <c r="H4" i="2"/>
  <c r="H5" i="2"/>
  <c r="H28" i="2" s="1"/>
  <c r="H32" i="2" s="1"/>
  <c r="H6" i="2"/>
  <c r="H7" i="2"/>
  <c r="H8" i="2"/>
  <c r="H9" i="2"/>
  <c r="A10" i="2"/>
  <c r="H10" i="2"/>
  <c r="A11" i="2"/>
  <c r="A12" i="2"/>
  <c r="A13" i="2"/>
  <c r="A14" i="2"/>
  <c r="A15" i="2"/>
  <c r="A16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A19" i="2"/>
  <c r="A20" i="2"/>
  <c r="A21" i="2"/>
  <c r="A22" i="2"/>
  <c r="A23" i="2"/>
  <c r="A24" i="2"/>
  <c r="A25" i="2"/>
  <c r="A26" i="2"/>
  <c r="A27" i="2"/>
</calcChain>
</file>

<file path=xl/sharedStrings.xml><?xml version="1.0" encoding="utf-8"?>
<sst xmlns="http://schemas.openxmlformats.org/spreadsheetml/2006/main" count="121" uniqueCount="93">
  <si>
    <t>Sygnatura zapytania ofertowego:</t>
  </si>
  <si>
    <t>Przedmiot:</t>
  </si>
  <si>
    <t>Nazwa Wykonawcy:</t>
  </si>
  <si>
    <t>ulica:</t>
  </si>
  <si>
    <t>nr domu:</t>
  </si>
  <si>
    <t>nr lokalu:</t>
  </si>
  <si>
    <t>kod:</t>
  </si>
  <si>
    <t>miejscowość:</t>
  </si>
  <si>
    <t>powiat:</t>
  </si>
  <si>
    <t>województwo:</t>
  </si>
  <si>
    <t>NIP:</t>
  </si>
  <si>
    <t>REGON:</t>
  </si>
  <si>
    <t>bank:</t>
  </si>
  <si>
    <t>nr konta:</t>
  </si>
  <si>
    <t>Przystępując do postępowania o udzielenie zamówienia publicznego o przedmiocie określonym powyżej, oferujemy realizację zamówienia zgodnie z zasadami określonymi w zapytaniu ofertowym.</t>
  </si>
  <si>
    <t>Cena netto:</t>
  </si>
  <si>
    <t>Cena brutto:</t>
  </si>
  <si>
    <t>słownie:</t>
  </si>
  <si>
    <t>stawka VAT:</t>
  </si>
  <si>
    <t>kwota VAT:</t>
  </si>
  <si>
    <t>Termin wykonania:</t>
  </si>
  <si>
    <t>Okres gwarancji:</t>
  </si>
  <si>
    <t>Osoba odpowiedzialna za realizację umowy:</t>
  </si>
  <si>
    <t>imię i nazwisko, numer telefonu, adres e-mail</t>
  </si>
  <si>
    <t>Powyższa cena obejmuje pełny zakres zamówienia określony w warunkach przedstawionych w opisie przedmiotu zamówienia.</t>
  </si>
  <si>
    <t>Oświadczamy, że zapoznaliśmy się z opisem przedmiotu zamówienia, warunkami i terminem realizacji zamówienia oraz projektem umowy i nie wnosimy do nich zastrzeżeń.</t>
  </si>
  <si>
    <t>Oświadczamy, że uważamy się za związanych niniejszą ofertą na czas 30 dni.</t>
  </si>
  <si>
    <t>Załącznikiem do niniejszej oferty jest oświadczenie Wykonawcy (załącznik nr 2).</t>
  </si>
  <si>
    <t>……………………………………………………..</t>
  </si>
  <si>
    <t>data i podpis osoby uprawnionej do składania oświadczeń woli w imieniu Wykonawcy</t>
  </si>
  <si>
    <t xml:space="preserve">Formularz asortymentowo – cenowy  </t>
  </si>
  <si>
    <t>lp</t>
  </si>
  <si>
    <t>CPV</t>
  </si>
  <si>
    <t>Nazwa asortymentu</t>
  </si>
  <si>
    <t>opis</t>
  </si>
  <si>
    <t>J.m.</t>
  </si>
  <si>
    <t>Cena jednostkowa netto</t>
  </si>
  <si>
    <t>Wartość netto</t>
  </si>
  <si>
    <t>Borowik kostka mrożony</t>
  </si>
  <si>
    <t>Opakowanie 2,5 kg. Produkt głęboko mrożony, sypki, niezbrylony. Wewnątrz opakowania brak wyczuwalnych dużych kawałków zespolonej ze sobą zawartości.</t>
  </si>
  <si>
    <t>kg</t>
  </si>
  <si>
    <t>Brokuły mrożone</t>
  </si>
  <si>
    <t>Opakowanie 2,5 kg. Produkt głęboko mrożony, sypki, niezbrylony. Wewnątrz opakowania brak wyczuwalnych dużych kawałków zespolonej ze sobą zawartości</t>
  </si>
  <si>
    <t>Brukselka mrożona</t>
  </si>
  <si>
    <t>Dorsz polędwica mrożona</t>
  </si>
  <si>
    <t>Polędwica SHP, głęboko mrożony, bez zbędnej glazury. Etykieta powinna zawierać dane dotyczące gatunku, połowu, pochodzenia oraz daty do spożycia</t>
  </si>
  <si>
    <t>Fasolka szparagowa zielona cięta mrożona</t>
  </si>
  <si>
    <t>Opakowanie 2,5 kg. Odcinki strąków z obciętymi końcami o długości od 20 mm do 40 mm. Produkt głęboko mrożony, sypki, niezbrylony. Wewnątrz opakowania brak wyczuwalnych dużych kawałków zespolonej ze sobą zawartości.</t>
  </si>
  <si>
    <t>Filet zapiekany z serem</t>
  </si>
  <si>
    <t>Filet zapiekany ze szpinakiem</t>
  </si>
  <si>
    <t>Groszek mrożony</t>
  </si>
  <si>
    <t>Jagody mrożone</t>
  </si>
  <si>
    <t>Opakowanie 2,5 kg. Owoce całe. Produkt głęboko mrożony, sypki, niezbrylony. Wewnątrz opakowania brak wyczuwalnych dużych kawałków zespolonej ze sobą zawartości.</t>
  </si>
  <si>
    <t>Kalafior mrożony</t>
  </si>
  <si>
    <t>Koperek mrożony 1 kg</t>
  </si>
  <si>
    <t>szt</t>
  </si>
  <si>
    <t>szt.</t>
  </si>
  <si>
    <t>Maliny mrożone</t>
  </si>
  <si>
    <t>Opakowanie 2,5 kg. Owoce całe, bez szypułek. Produkt głęboko mrożony, sypki, niezbrylony. Wewnątrz opakowania brak wyczuwalnych dużych kawałków zespolonej ze sobą zawartości</t>
  </si>
  <si>
    <t>Marchew kostka mrożona</t>
  </si>
  <si>
    <t>Marchew z groszkiem mrożony</t>
  </si>
  <si>
    <t xml:space="preserve">Opakowanie 2,5 kg. Produkt głęboko mrożony, sypki, niezbrylony. Wewnątrz opakowania brak wyczuwalnych dużych kawałków zespolonej ze sobą zawartości. </t>
  </si>
  <si>
    <t>Mieszanka 3 - składnikowa</t>
  </si>
  <si>
    <t>Opakowanie 2,5 kg. Skład: krojone kalafior, brokuł, marchew w różnej proporcji. Produkt głęboko mrożony, sypki, niezbrylony. Wewnątrz opakowania brak wyczuwalnych dużych kawałków zespolonej ze sobą zawartości.</t>
  </si>
  <si>
    <t>Mieszanka chińska mrożona</t>
  </si>
  <si>
    <t>Mieszanka kompotowa mrożona</t>
  </si>
  <si>
    <t>Opakowanie 2,5 kg. Mieszanka wieloskładnikowa, owoce bez pestek. Produkt głęboko mrożony, sypki, niezbrylony. Wewnątrz opakowania brak wyczuwalnych dużych kawałków zespolonej ze sobą zawartości</t>
  </si>
  <si>
    <t>Paluszki rybne mrożone</t>
  </si>
  <si>
    <t>Paluszki rybne z ryb białych, w panierce , podsmażane. Produkt głęboko mrożony, bez konserwantów, bez wzmacniaczy smaku, bez barwników, bez aromatów.</t>
  </si>
  <si>
    <t>Pietruszka szatkowana mrożona 1 kg</t>
  </si>
  <si>
    <t>Szpinak rozdrobniony mrożony</t>
  </si>
  <si>
    <t>Opakowanie 2,5 kg. Szpinak rozdrobniony. Produkt głęboko mrożony, sypki, niezbrylony. Wewnątrz opakowania brak wyczuwalnych dużych kawałków zespolonej ze sobą zawartości.</t>
  </si>
  <si>
    <t>Truskawka mrożona</t>
  </si>
  <si>
    <t>Włoszczyzna mrożona</t>
  </si>
  <si>
    <t>Opakowanie 2,5 kg. Skład: por, marchew, pietruszka, seler, cięte w słupki. Produkt głęboko mrożony, sypki, niezbrylony. Wewnątrz opakowania brak wyczuwalnych dużych kawałków zespolonej ze sobą zawartości</t>
  </si>
  <si>
    <t>Uwaga! Podana ilość orientacyjnego zapotrzebowania w okresie 10 miesięcy może różnić się</t>
  </si>
  <si>
    <t>od ilości zamawianej przez Zamawiającego po podpisaniu umowy.</t>
  </si>
  <si>
    <t>Vat %</t>
  </si>
  <si>
    <t>wartość brutto:</t>
  </si>
  <si>
    <t>…………………………………...………………….……………...…………………...…………………………..</t>
  </si>
  <si>
    <t>Opakowanie 2,5 kg. Warzywa pokrojone w paski, barwa typowa dla naych warzyw, bez obcych  posmaków, sypkie, nieoblodzone, niezlepione, nieuszkodzone mechanicznie.</t>
  </si>
  <si>
    <t xml:space="preserve">Łosoś wędzony na zimno, plastry w opakowaniu z folii hermatycznie zamkniętej o wadze 100g. </t>
  </si>
  <si>
    <t>Opakowanie 1 kg. Koperek krojony. Produkt głęboko mrożony, sypki, niezbrylony. Wewnątrz opakowania brak wyczuwalnych dużych kawałków zespolonej ze sobą zawartości.</t>
  </si>
  <si>
    <t>Opakowanie 1 kg. Pietruszka zielona szatkowana. Produkt głęboko mrożony, sypki, niezbrylony. Wewnątrz opakowania brak wyczuwalnych dużych kawałków zespolonej ze sobą zawartości.</t>
  </si>
  <si>
    <t>Filet rybny w panierce z serem. Wstępnie podsmażony. Produkt głęboko mrożony, bez konserwantów, bez wzmacniaczy smaku, bez barwników, bez aromatów.</t>
  </si>
  <si>
    <t>Filet rybny w panierce ze szpinakiem. Wstępnie podsmażony. Produkt głęboko mrożony, bez konserwantów, bez wzmacniaczy smaku, bez barwników, bez aromatów.</t>
  </si>
  <si>
    <t xml:space="preserve">Łosoś wędzony plastry </t>
  </si>
  <si>
    <t>Mini marchewka mrożona</t>
  </si>
  <si>
    <t>Załącznik nr 1a do Zapytania ofertowego Nr SP20.254. 04 .2026</t>
  </si>
  <si>
    <t>SP20.254.04.2026</t>
  </si>
  <si>
    <t>Załącznik nr 1 do zapytania ofertowego SP20.254.04.2026</t>
  </si>
  <si>
    <t>ZAKUP I DOSTAWA PRODUKTÓW: „RYBY PRZETWORZONE, OWOCE WARZYWA MROŻONE” na potrzeby Szkoły Podstawowej z Oddziałami Integracyjnymi Nr 20
 im. Harcerzy Buchalików w Rybniku w okresie od 01.01.2026 do 31.12.2026 r.</t>
  </si>
  <si>
    <t>Orientacyjne zapotrzebowanie 10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</si>
</sst>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_-* #,##0.00&quot; zł&quot;_-;\-* #,##0.00&quot; zł&quot;_-;_-* \-??&quot; zł&quot;_-;_-@_-"/>
    <numFmt numFmtId="167" formatCode="_-* #,##0\ _z_ł_-;\-* #,##0\ _z_ł_-;_-* \-??\ _z_ł_-;_-@_-"/>
    <numFmt numFmtId="168" formatCode="#,##0.00&quot; zł&quot;"/>
    <numFmt numFmtId="170" formatCode="#,##0.00&quot; zł&quot;;[Red]\-#,##0.00&quot; zł&quot;"/>
  </numFmts>
  <fonts count="39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name val="Calibri"/>
      <family val="2"/>
      <charset val="238"/>
    </font>
    <font>
      <i/>
      <sz val="9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4"/>
      <name val="Calibri"/>
      <family val="2"/>
      <charset val="238"/>
    </font>
    <font>
      <sz val="9"/>
      <name val="Calibri"/>
      <family val="2"/>
      <charset val="238"/>
    </font>
    <font>
      <i/>
      <sz val="12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3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</borders>
  <cellStyleXfs count="47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2" fillId="0" borderId="0"/>
    <xf numFmtId="0" fontId="11" fillId="0" borderId="0"/>
    <xf numFmtId="0" fontId="12" fillId="0" borderId="0"/>
    <xf numFmtId="0" fontId="13" fillId="20" borderId="1" applyNumberFormat="0" applyAlignment="0" applyProtection="0"/>
    <xf numFmtId="9" fontId="32" fillId="0" borderId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2" fillId="23" borderId="9" applyNumberFormat="0" applyAlignment="0" applyProtection="0"/>
    <xf numFmtId="166" fontId="32" fillId="0" borderId="0" applyFill="0" applyBorder="0" applyAlignment="0" applyProtection="0"/>
    <xf numFmtId="0" fontId="18" fillId="3" borderId="0" applyNumberFormat="0" applyBorder="0" applyAlignment="0" applyProtection="0"/>
  </cellStyleXfs>
  <cellXfs count="125">
    <xf numFmtId="0" fontId="0" fillId="0" borderId="0" xfId="0"/>
    <xf numFmtId="0" fontId="0" fillId="0" borderId="0" xfId="0" applyFont="1"/>
    <xf numFmtId="0" fontId="19" fillId="0" borderId="0" xfId="36" applyFont="1" applyBorder="1" applyAlignment="1" applyProtection="1"/>
    <xf numFmtId="0" fontId="19" fillId="0" borderId="0" xfId="36" applyFont="1" applyBorder="1" applyAlignment="1"/>
    <xf numFmtId="0" fontId="20" fillId="0" borderId="0" xfId="36" applyFont="1" applyAlignment="1">
      <alignment horizontal="right" vertical="center"/>
    </xf>
    <xf numFmtId="0" fontId="19" fillId="0" borderId="0" xfId="36" applyFont="1" applyBorder="1" applyAlignment="1" applyProtection="1">
      <alignment horizontal="left" vertical="center"/>
    </xf>
    <xf numFmtId="0" fontId="19" fillId="0" borderId="0" xfId="36" applyFont="1" applyBorder="1" applyProtection="1"/>
    <xf numFmtId="0" fontId="21" fillId="0" borderId="0" xfId="36" applyFont="1" applyBorder="1" applyProtection="1"/>
    <xf numFmtId="0" fontId="19" fillId="0" borderId="0" xfId="36" applyFont="1"/>
    <xf numFmtId="0" fontId="19" fillId="0" borderId="0" xfId="36" applyFont="1" applyBorder="1" applyAlignment="1" applyProtection="1">
      <alignment horizontal="right"/>
    </xf>
    <xf numFmtId="0" fontId="19" fillId="0" borderId="10" xfId="36" applyFont="1" applyBorder="1" applyProtection="1"/>
    <xf numFmtId="0" fontId="21" fillId="4" borderId="11" xfId="36" applyFont="1" applyFill="1" applyBorder="1" applyAlignment="1" applyProtection="1">
      <alignment horizontal="left"/>
      <protection locked="0"/>
    </xf>
    <xf numFmtId="0" fontId="19" fillId="0" borderId="12" xfId="36" applyFont="1" applyBorder="1" applyAlignment="1" applyProtection="1">
      <alignment horizontal="right"/>
    </xf>
    <xf numFmtId="0" fontId="21" fillId="4" borderId="11" xfId="36" applyFont="1" applyFill="1" applyBorder="1" applyAlignment="1" applyProtection="1">
      <alignment horizontal="left" wrapText="1"/>
      <protection locked="0"/>
    </xf>
    <xf numFmtId="0" fontId="21" fillId="0" borderId="0" xfId="36" applyFont="1" applyAlignment="1">
      <alignment horizontal="right" vertical="center"/>
    </xf>
    <xf numFmtId="0" fontId="19" fillId="4" borderId="11" xfId="36" applyFont="1" applyFill="1" applyBorder="1" applyAlignment="1" applyProtection="1">
      <alignment horizontal="left"/>
      <protection locked="0"/>
    </xf>
    <xf numFmtId="0" fontId="21" fillId="0" borderId="0" xfId="36" applyFont="1" applyBorder="1" applyAlignment="1" applyProtection="1">
      <alignment horizontal="right"/>
    </xf>
    <xf numFmtId="0" fontId="21" fillId="0" borderId="0" xfId="36" applyFont="1" applyBorder="1" applyAlignment="1" applyProtection="1">
      <alignment horizontal="right" vertical="center"/>
    </xf>
    <xf numFmtId="0" fontId="19" fillId="4" borderId="13" xfId="36" applyFont="1" applyFill="1" applyBorder="1" applyAlignment="1" applyProtection="1">
      <alignment horizontal="left"/>
      <protection locked="0"/>
    </xf>
    <xf numFmtId="0" fontId="19" fillId="0" borderId="0" xfId="36" applyFont="1" applyAlignment="1">
      <alignment horizontal="right" vertical="center"/>
    </xf>
    <xf numFmtId="0" fontId="19" fillId="0" borderId="0" xfId="36" applyFont="1" applyAlignment="1">
      <alignment horizontal="right"/>
    </xf>
    <xf numFmtId="0" fontId="19" fillId="0" borderId="0" xfId="36" applyFont="1" applyBorder="1"/>
    <xf numFmtId="0" fontId="21" fillId="0" borderId="0" xfId="36" applyFont="1" applyAlignment="1">
      <alignment horizontal="right" vertical="center" wrapText="1"/>
    </xf>
    <xf numFmtId="0" fontId="21" fillId="0" borderId="0" xfId="36" applyFont="1" applyAlignment="1">
      <alignment horizontal="right" wrapText="1"/>
    </xf>
    <xf numFmtId="0" fontId="19" fillId="0" borderId="0" xfId="36" applyFont="1" applyAlignment="1">
      <alignment horizontal="left" indent="1"/>
    </xf>
    <xf numFmtId="0" fontId="19" fillId="0" borderId="0" xfId="36" applyFont="1" applyBorder="1" applyAlignment="1" applyProtection="1">
      <alignment horizontal="left" indent="1"/>
    </xf>
    <xf numFmtId="0" fontId="19" fillId="0" borderId="0" xfId="36" applyFont="1" applyAlignment="1" applyProtection="1">
      <alignment horizontal="left" indent="1"/>
      <protection locked="0"/>
    </xf>
    <xf numFmtId="0" fontId="19" fillId="0" borderId="0" xfId="36" applyFont="1" applyBorder="1" applyAlignment="1" applyProtection="1">
      <alignment horizontal="left" indent="1"/>
      <protection locked="0"/>
    </xf>
    <xf numFmtId="0" fontId="19" fillId="0" borderId="0" xfId="36" applyFont="1" applyBorder="1" applyAlignment="1" applyProtection="1">
      <alignment vertical="center" wrapText="1"/>
      <protection locked="0"/>
    </xf>
    <xf numFmtId="0" fontId="19" fillId="0" borderId="0" xfId="36" applyFont="1" applyBorder="1" applyProtection="1">
      <protection locked="0"/>
    </xf>
    <xf numFmtId="0" fontId="23" fillId="0" borderId="0" xfId="37" applyFont="1" applyFill="1" applyAlignment="1">
      <alignment vertical="center"/>
    </xf>
    <xf numFmtId="0" fontId="24" fillId="0" borderId="0" xfId="37" applyFont="1" applyFill="1" applyAlignment="1">
      <alignment vertical="center"/>
    </xf>
    <xf numFmtId="2" fontId="23" fillId="0" borderId="0" xfId="37" applyNumberFormat="1" applyFont="1" applyFill="1" applyAlignment="1">
      <alignment horizontal="left" vertical="center" indent="1"/>
    </xf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37" applyFont="1" applyAlignment="1">
      <alignment vertical="center"/>
    </xf>
    <xf numFmtId="2" fontId="23" fillId="0" borderId="0" xfId="37" applyNumberFormat="1" applyFont="1" applyAlignment="1">
      <alignment horizontal="left" vertical="center" indent="1"/>
    </xf>
    <xf numFmtId="0" fontId="23" fillId="0" borderId="0" xfId="37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top"/>
    </xf>
    <xf numFmtId="0" fontId="27" fillId="0" borderId="11" xfId="37" applyFont="1" applyBorder="1" applyAlignment="1">
      <alignment horizontal="center" vertical="center"/>
    </xf>
    <xf numFmtId="0" fontId="24" fillId="0" borderId="11" xfId="37" applyFont="1" applyBorder="1" applyAlignment="1">
      <alignment horizontal="center" vertical="center"/>
    </xf>
    <xf numFmtId="2" fontId="27" fillId="0" borderId="11" xfId="37" applyNumberFormat="1" applyFont="1" applyBorder="1" applyAlignment="1">
      <alignment horizontal="left" vertical="center" inden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3" fillId="0" borderId="14" xfId="37" applyFont="1" applyBorder="1" applyAlignment="1">
      <alignment horizontal="center" vertical="center"/>
    </xf>
    <xf numFmtId="0" fontId="26" fillId="0" borderId="14" xfId="37" applyFont="1" applyBorder="1" applyAlignment="1">
      <alignment horizontal="center" vertical="center"/>
    </xf>
    <xf numFmtId="0" fontId="26" fillId="0" borderId="15" xfId="37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5" xfId="37" applyFont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6" xfId="37" applyFont="1" applyBorder="1" applyAlignment="1">
      <alignment horizontal="center" vertical="center"/>
    </xf>
    <xf numFmtId="0" fontId="26" fillId="0" borderId="16" xfId="37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0" fillId="0" borderId="0" xfId="37" applyFont="1" applyAlignment="1">
      <alignment vertical="center"/>
    </xf>
    <xf numFmtId="0" fontId="25" fillId="0" borderId="0" xfId="37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 wrapText="1" indent="1"/>
    </xf>
    <xf numFmtId="0" fontId="30" fillId="0" borderId="15" xfId="0" applyFont="1" applyBorder="1" applyAlignment="1">
      <alignment horizontal="left" vertical="center" wrapText="1" indent="1"/>
    </xf>
    <xf numFmtId="0" fontId="30" fillId="0" borderId="15" xfId="0" applyFont="1" applyFill="1" applyBorder="1" applyAlignment="1">
      <alignment horizontal="left" vertical="center" wrapText="1" indent="1"/>
    </xf>
    <xf numFmtId="0" fontId="30" fillId="0" borderId="16" xfId="0" applyFont="1" applyBorder="1" applyAlignment="1">
      <alignment horizontal="left" vertical="center" wrapText="1" indent="1"/>
    </xf>
    <xf numFmtId="166" fontId="25" fillId="0" borderId="11" xfId="37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166" fontId="29" fillId="0" borderId="17" xfId="37" applyNumberFormat="1" applyFont="1" applyBorder="1" applyAlignment="1">
      <alignment vertical="center"/>
    </xf>
    <xf numFmtId="166" fontId="29" fillId="0" borderId="0" xfId="37" applyNumberFormat="1" applyFont="1" applyBorder="1" applyAlignment="1">
      <alignment vertical="center"/>
    </xf>
    <xf numFmtId="9" fontId="29" fillId="0" borderId="0" xfId="39" applyFont="1" applyFill="1" applyBorder="1" applyAlignment="1" applyProtection="1">
      <alignment vertical="center"/>
    </xf>
    <xf numFmtId="166" fontId="29" fillId="0" borderId="0" xfId="37" applyNumberFormat="1" applyFont="1" applyFill="1" applyAlignment="1">
      <alignment vertical="center"/>
    </xf>
    <xf numFmtId="0" fontId="33" fillId="0" borderId="0" xfId="37" applyFont="1" applyAlignment="1">
      <alignment vertical="center"/>
    </xf>
    <xf numFmtId="166" fontId="33" fillId="0" borderId="0" xfId="37" applyNumberFormat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29" fillId="0" borderId="0" xfId="37" applyFont="1" applyBorder="1" applyAlignment="1">
      <alignment horizontal="center" vertical="center"/>
    </xf>
    <xf numFmtId="9" fontId="33" fillId="0" borderId="0" xfId="37" applyNumberFormat="1" applyFont="1" applyBorder="1" applyAlignment="1">
      <alignment horizontal="right" vertical="center"/>
    </xf>
    <xf numFmtId="166" fontId="33" fillId="0" borderId="0" xfId="37" applyNumberFormat="1" applyFont="1" applyAlignment="1">
      <alignment vertical="center"/>
    </xf>
    <xf numFmtId="166" fontId="33" fillId="0" borderId="0" xfId="37" applyNumberFormat="1" applyFont="1" applyAlignment="1">
      <alignment horizontal="right" vertical="center"/>
    </xf>
    <xf numFmtId="0" fontId="33" fillId="0" borderId="0" xfId="37" applyFont="1" applyFill="1" applyAlignment="1">
      <alignment vertical="center"/>
    </xf>
    <xf numFmtId="166" fontId="33" fillId="0" borderId="0" xfId="37" applyNumberFormat="1" applyFont="1" applyFill="1" applyAlignment="1">
      <alignment vertical="center"/>
    </xf>
    <xf numFmtId="166" fontId="23" fillId="0" borderId="11" xfId="37" applyNumberFormat="1" applyFont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31" fillId="0" borderId="19" xfId="0" applyFont="1" applyBorder="1" applyAlignment="1">
      <alignment horizontal="left" wrapText="1" indent="1"/>
    </xf>
    <xf numFmtId="166" fontId="34" fillId="24" borderId="11" xfId="37" applyNumberFormat="1" applyFont="1" applyFill="1" applyBorder="1" applyAlignment="1">
      <alignment vertical="center"/>
    </xf>
    <xf numFmtId="2" fontId="23" fillId="0" borderId="0" xfId="37" applyNumberFormat="1" applyFont="1" applyAlignment="1">
      <alignment horizontal="left" vertical="center" indent="2"/>
    </xf>
    <xf numFmtId="0" fontId="29" fillId="0" borderId="0" xfId="0" applyFont="1" applyAlignment="1">
      <alignment horizontal="left" vertical="top" indent="2"/>
    </xf>
    <xf numFmtId="2" fontId="23" fillId="0" borderId="11" xfId="37" applyNumberFormat="1" applyFont="1" applyBorder="1" applyAlignment="1">
      <alignment horizontal="left" vertical="center" indent="2"/>
    </xf>
    <xf numFmtId="0" fontId="35" fillId="0" borderId="14" xfId="0" applyFont="1" applyBorder="1" applyAlignment="1">
      <alignment horizontal="left" vertical="center" wrapText="1" indent="1"/>
    </xf>
    <xf numFmtId="0" fontId="35" fillId="0" borderId="15" xfId="0" applyFont="1" applyBorder="1" applyAlignment="1">
      <alignment horizontal="left" vertical="center" wrapText="1" indent="1"/>
    </xf>
    <xf numFmtId="0" fontId="35" fillId="0" borderId="15" xfId="0" applyFont="1" applyFill="1" applyBorder="1" applyAlignment="1">
      <alignment horizontal="left" vertical="center" wrapText="1" indent="1"/>
    </xf>
    <xf numFmtId="0" fontId="35" fillId="0" borderId="16" xfId="0" applyFont="1" applyBorder="1" applyAlignment="1">
      <alignment horizontal="left" vertical="center" wrapText="1" indent="1"/>
    </xf>
    <xf numFmtId="0" fontId="29" fillId="0" borderId="0" xfId="37" applyFont="1" applyBorder="1" applyAlignment="1">
      <alignment horizontal="left" vertical="center" indent="1"/>
    </xf>
    <xf numFmtId="2" fontId="29" fillId="0" borderId="0" xfId="37" applyNumberFormat="1" applyFont="1" applyAlignment="1">
      <alignment horizontal="left" vertical="center" indent="2"/>
    </xf>
    <xf numFmtId="2" fontId="29" fillId="0" borderId="0" xfId="37" applyNumberFormat="1" applyFont="1" applyFill="1" applyAlignment="1">
      <alignment horizontal="left" vertical="center" indent="2"/>
    </xf>
    <xf numFmtId="167" fontId="37" fillId="25" borderId="11" xfId="37" applyNumberFormat="1" applyFont="1" applyFill="1" applyBorder="1" applyAlignment="1">
      <alignment horizontal="center" vertical="center" wrapText="1"/>
    </xf>
    <xf numFmtId="0" fontId="34" fillId="26" borderId="14" xfId="0" applyFont="1" applyFill="1" applyBorder="1" applyAlignment="1">
      <alignment horizontal="center" vertical="center"/>
    </xf>
    <xf numFmtId="168" fontId="36" fillId="0" borderId="14" xfId="0" applyNumberFormat="1" applyFont="1" applyFill="1" applyBorder="1" applyAlignment="1">
      <alignment horizontal="right" vertical="center"/>
    </xf>
    <xf numFmtId="168" fontId="34" fillId="0" borderId="14" xfId="0" applyNumberFormat="1" applyFont="1" applyFill="1" applyBorder="1" applyAlignment="1">
      <alignment horizontal="right" vertical="center"/>
    </xf>
    <xf numFmtId="0" fontId="34" fillId="26" borderId="15" xfId="0" applyFont="1" applyFill="1" applyBorder="1" applyAlignment="1">
      <alignment horizontal="center" vertical="center"/>
    </xf>
    <xf numFmtId="170" fontId="36" fillId="0" borderId="15" xfId="45" applyNumberFormat="1" applyFont="1" applyFill="1" applyBorder="1" applyAlignment="1" applyProtection="1">
      <alignment horizontal="right" vertical="center" indent="1"/>
    </xf>
    <xf numFmtId="168" fontId="34" fillId="0" borderId="15" xfId="0" applyNumberFormat="1" applyFont="1" applyFill="1" applyBorder="1" applyAlignment="1">
      <alignment horizontal="right" vertical="center"/>
    </xf>
    <xf numFmtId="170" fontId="36" fillId="0" borderId="15" xfId="0" applyNumberFormat="1" applyFont="1" applyBorder="1" applyAlignment="1">
      <alignment horizontal="right" vertical="center" indent="1"/>
    </xf>
    <xf numFmtId="0" fontId="34" fillId="26" borderId="16" xfId="0" applyFont="1" applyFill="1" applyBorder="1" applyAlignment="1">
      <alignment horizontal="center" vertical="center"/>
    </xf>
    <xf numFmtId="170" fontId="36" fillId="0" borderId="16" xfId="45" applyNumberFormat="1" applyFont="1" applyFill="1" applyBorder="1" applyAlignment="1" applyProtection="1">
      <alignment horizontal="right" vertical="center" indent="1"/>
    </xf>
    <xf numFmtId="168" fontId="34" fillId="0" borderId="16" xfId="0" applyNumberFormat="1" applyFont="1" applyFill="1" applyBorder="1" applyAlignment="1">
      <alignment horizontal="right" vertical="center"/>
    </xf>
    <xf numFmtId="0" fontId="19" fillId="0" borderId="0" xfId="36" applyFont="1" applyBorder="1" applyAlignment="1" applyProtection="1">
      <alignment horizontal="left" vertical="center" wrapText="1"/>
    </xf>
    <xf numFmtId="0" fontId="19" fillId="0" borderId="0" xfId="36" applyFont="1" applyBorder="1" applyAlignment="1" applyProtection="1"/>
    <xf numFmtId="0" fontId="19" fillId="0" borderId="0" xfId="36" applyFont="1" applyBorder="1" applyAlignment="1" applyProtection="1">
      <alignment horizontal="left" vertical="center"/>
    </xf>
    <xf numFmtId="0" fontId="21" fillId="0" borderId="0" xfId="36" applyFont="1" applyBorder="1" applyAlignment="1" applyProtection="1">
      <alignment horizontal="center" vertical="center" wrapText="1"/>
    </xf>
    <xf numFmtId="49" fontId="21" fillId="4" borderId="11" xfId="36" applyNumberFormat="1" applyFont="1" applyFill="1" applyBorder="1" applyAlignment="1" applyProtection="1">
      <alignment horizontal="left"/>
      <protection locked="0"/>
    </xf>
    <xf numFmtId="0" fontId="21" fillId="4" borderId="11" xfId="36" applyFont="1" applyFill="1" applyBorder="1" applyAlignment="1" applyProtection="1">
      <alignment horizontal="left" wrapText="1"/>
      <protection locked="0"/>
    </xf>
    <xf numFmtId="0" fontId="21" fillId="4" borderId="11" xfId="36" applyFont="1" applyFill="1" applyBorder="1" applyAlignment="1" applyProtection="1">
      <alignment horizontal="center" wrapText="1"/>
      <protection locked="0"/>
    </xf>
    <xf numFmtId="0" fontId="21" fillId="4" borderId="11" xfId="36" applyFont="1" applyFill="1" applyBorder="1" applyAlignment="1" applyProtection="1">
      <alignment horizontal="left"/>
      <protection locked="0"/>
    </xf>
    <xf numFmtId="0" fontId="19" fillId="0" borderId="0" xfId="36" applyFont="1" applyBorder="1" applyAlignment="1" applyProtection="1">
      <alignment horizontal="right"/>
    </xf>
    <xf numFmtId="0" fontId="21" fillId="4" borderId="17" xfId="36" applyFont="1" applyFill="1" applyBorder="1" applyAlignment="1" applyProtection="1">
      <alignment horizontal="left"/>
      <protection locked="0"/>
    </xf>
    <xf numFmtId="49" fontId="21" fillId="22" borderId="0" xfId="36" applyNumberFormat="1" applyFont="1" applyFill="1" applyBorder="1" applyAlignment="1" applyProtection="1">
      <alignment horizontal="left" vertical="center" wrapText="1"/>
      <protection locked="0"/>
    </xf>
    <xf numFmtId="0" fontId="19" fillId="4" borderId="11" xfId="36" applyFont="1" applyFill="1" applyBorder="1" applyAlignment="1" applyProtection="1">
      <alignment horizontal="left" wrapText="1"/>
      <protection locked="0"/>
    </xf>
    <xf numFmtId="0" fontId="21" fillId="0" borderId="0" xfId="36" applyFont="1" applyBorder="1" applyAlignment="1" applyProtection="1">
      <alignment horizontal="right"/>
    </xf>
    <xf numFmtId="0" fontId="19" fillId="4" borderId="11" xfId="36" applyFont="1" applyFill="1" applyBorder="1" applyAlignment="1" applyProtection="1">
      <alignment horizontal="left"/>
      <protection locked="0"/>
    </xf>
    <xf numFmtId="0" fontId="20" fillId="0" borderId="0" xfId="36" applyFont="1" applyBorder="1" applyAlignment="1">
      <alignment horizontal="center"/>
    </xf>
    <xf numFmtId="0" fontId="19" fillId="22" borderId="0" xfId="36" applyFont="1" applyFill="1" applyBorder="1" applyAlignment="1" applyProtection="1">
      <alignment horizontal="center"/>
      <protection locked="0"/>
    </xf>
    <xf numFmtId="0" fontId="22" fillId="22" borderId="0" xfId="36" applyFont="1" applyFill="1" applyBorder="1" applyAlignment="1" applyProtection="1">
      <alignment horizontal="center" vertical="center" wrapText="1"/>
      <protection locked="0"/>
    </xf>
    <xf numFmtId="0" fontId="19" fillId="22" borderId="0" xfId="36" applyFont="1" applyFill="1" applyBorder="1" applyAlignment="1" applyProtection="1">
      <alignment horizontal="left" vertical="center" wrapText="1" indent="1"/>
      <protection locked="0"/>
    </xf>
    <xf numFmtId="0" fontId="25" fillId="0" borderId="20" xfId="37" applyFont="1" applyBorder="1" applyAlignment="1">
      <alignment horizontal="center" vertical="center"/>
    </xf>
    <xf numFmtId="9" fontId="20" fillId="0" borderId="0" xfId="39" applyFont="1" applyFill="1" applyBorder="1" applyAlignment="1" applyProtection="1">
      <alignment horizontal="right" vertical="center"/>
    </xf>
    <xf numFmtId="0" fontId="38" fillId="0" borderId="0" xfId="0" applyFont="1" applyAlignment="1">
      <alignment horizontal="right"/>
    </xf>
  </cellXfs>
  <cellStyles count="47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3" xfId="36"/>
    <cellStyle name="Normalny_nabiał" xfId="37"/>
    <cellStyle name="Obliczenia" xfId="38" builtinId="22" customBuiltin="1"/>
    <cellStyle name="Procentowy" xfId="39" builtinId="5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" xfId="45" builtinId="4"/>
    <cellStyle name="Zły" xfId="46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selection activeCell="K12" sqref="K12"/>
    </sheetView>
  </sheetViews>
  <sheetFormatPr defaultColWidth="8.85546875" defaultRowHeight="15" x14ac:dyDescent="0.25"/>
  <cols>
    <col min="1" max="1" width="2.5703125" style="1" customWidth="1"/>
    <col min="2" max="2" width="20.85546875" style="1" customWidth="1"/>
    <col min="3" max="3" width="31.42578125" style="1" customWidth="1"/>
    <col min="4" max="4" width="10.42578125" style="1" customWidth="1"/>
    <col min="5" max="6" width="8.85546875" style="1" customWidth="1"/>
    <col min="7" max="8" width="9.140625" style="1" customWidth="1"/>
    <col min="9" max="16384" width="8.85546875" style="1"/>
  </cols>
  <sheetData>
    <row r="1" spans="1:8" x14ac:dyDescent="0.25">
      <c r="A1" s="2"/>
      <c r="B1" s="3"/>
      <c r="C1" s="3"/>
      <c r="D1" s="3"/>
      <c r="E1" s="3"/>
      <c r="F1" s="3"/>
      <c r="G1" s="3"/>
      <c r="H1" s="4" t="s">
        <v>90</v>
      </c>
    </row>
    <row r="2" spans="1:8" ht="14.25" customHeight="1" x14ac:dyDescent="0.25">
      <c r="A2" s="3"/>
      <c r="B2" s="104" t="s">
        <v>0</v>
      </c>
      <c r="C2" s="104"/>
      <c r="D2" s="3"/>
      <c r="E2" s="3"/>
      <c r="F2" s="3"/>
      <c r="G2" s="3"/>
      <c r="H2" s="3"/>
    </row>
    <row r="3" spans="1:8" x14ac:dyDescent="0.25">
      <c r="A3" s="105"/>
      <c r="B3" s="106" t="s">
        <v>89</v>
      </c>
      <c r="C3" s="106"/>
      <c r="D3" s="6"/>
      <c r="E3" s="6"/>
      <c r="F3" s="6"/>
      <c r="G3" s="7"/>
      <c r="H3" s="2"/>
    </row>
    <row r="4" spans="1:8" x14ac:dyDescent="0.25">
      <c r="A4" s="105"/>
      <c r="B4" s="105"/>
      <c r="C4" s="105"/>
      <c r="D4" s="105"/>
      <c r="E4" s="105"/>
      <c r="F4" s="105"/>
      <c r="G4" s="105"/>
      <c r="H4" s="2"/>
    </row>
    <row r="5" spans="1:8" ht="51.75" customHeight="1" x14ac:dyDescent="0.25">
      <c r="A5" s="105"/>
      <c r="B5" s="5" t="s">
        <v>1</v>
      </c>
      <c r="C5" s="107" t="s">
        <v>91</v>
      </c>
      <c r="D5" s="107"/>
      <c r="E5" s="107"/>
      <c r="F5" s="107"/>
      <c r="G5" s="107"/>
      <c r="H5" s="107"/>
    </row>
    <row r="6" spans="1:8" x14ac:dyDescent="0.25">
      <c r="A6" s="8"/>
      <c r="B6" s="5"/>
      <c r="C6" s="6"/>
      <c r="D6" s="6"/>
      <c r="E6" s="6"/>
      <c r="F6" s="6"/>
      <c r="G6" s="6"/>
      <c r="H6" s="2"/>
    </row>
    <row r="7" spans="1:8" ht="15" customHeight="1" x14ac:dyDescent="0.25">
      <c r="A7" s="8"/>
      <c r="B7" s="9" t="s">
        <v>2</v>
      </c>
      <c r="C7" s="110"/>
      <c r="D7" s="110"/>
      <c r="E7" s="110"/>
      <c r="F7" s="110"/>
      <c r="G7" s="110"/>
      <c r="H7" s="110"/>
    </row>
    <row r="8" spans="1:8" x14ac:dyDescent="0.25">
      <c r="A8" s="8"/>
      <c r="B8" s="9"/>
      <c r="C8" s="6"/>
      <c r="D8" s="6"/>
      <c r="E8" s="6"/>
      <c r="F8" s="10"/>
      <c r="G8" s="6"/>
      <c r="H8" s="2"/>
    </row>
    <row r="9" spans="1:8" x14ac:dyDescent="0.25">
      <c r="A9" s="8"/>
      <c r="B9" s="9" t="s">
        <v>3</v>
      </c>
      <c r="C9" s="11"/>
      <c r="D9" s="9" t="s">
        <v>4</v>
      </c>
      <c r="E9" s="11"/>
      <c r="F9" s="12" t="s">
        <v>5</v>
      </c>
      <c r="G9" s="111"/>
      <c r="H9" s="111"/>
    </row>
    <row r="10" spans="1:8" x14ac:dyDescent="0.25">
      <c r="A10" s="8"/>
      <c r="B10" s="9" t="s">
        <v>6</v>
      </c>
      <c r="C10" s="11"/>
      <c r="D10" s="112" t="s">
        <v>7</v>
      </c>
      <c r="E10" s="112"/>
      <c r="F10" s="113"/>
      <c r="G10" s="113"/>
      <c r="H10" s="113"/>
    </row>
    <row r="11" spans="1:8" x14ac:dyDescent="0.25">
      <c r="A11" s="8"/>
      <c r="B11" s="9" t="s">
        <v>8</v>
      </c>
      <c r="C11" s="11"/>
      <c r="D11" s="112" t="s">
        <v>9</v>
      </c>
      <c r="E11" s="112"/>
      <c r="F11" s="111"/>
      <c r="G11" s="111"/>
      <c r="H11" s="111"/>
    </row>
    <row r="12" spans="1:8" x14ac:dyDescent="0.25">
      <c r="A12" s="8"/>
      <c r="B12" s="9"/>
      <c r="C12" s="6"/>
      <c r="D12" s="6"/>
      <c r="E12" s="6"/>
      <c r="F12" s="6"/>
      <c r="G12" s="6"/>
      <c r="H12" s="2"/>
    </row>
    <row r="13" spans="1:8" x14ac:dyDescent="0.25">
      <c r="A13" s="8"/>
      <c r="B13" s="9" t="s">
        <v>10</v>
      </c>
      <c r="C13" s="11"/>
      <c r="D13" s="9" t="s">
        <v>11</v>
      </c>
      <c r="E13" s="108"/>
      <c r="F13" s="108"/>
      <c r="G13" s="108"/>
      <c r="H13" s="108"/>
    </row>
    <row r="14" spans="1:8" x14ac:dyDescent="0.25">
      <c r="A14" s="8"/>
      <c r="B14" s="9"/>
      <c r="C14" s="6"/>
      <c r="D14" s="6"/>
      <c r="E14" s="6"/>
      <c r="F14" s="6"/>
      <c r="G14" s="6"/>
      <c r="H14" s="2"/>
    </row>
    <row r="15" spans="1:8" ht="15" customHeight="1" x14ac:dyDescent="0.25">
      <c r="A15" s="8"/>
      <c r="B15" s="9" t="s">
        <v>12</v>
      </c>
      <c r="C15" s="13"/>
      <c r="D15" s="9" t="s">
        <v>13</v>
      </c>
      <c r="E15" s="109"/>
      <c r="F15" s="109"/>
      <c r="G15" s="109"/>
      <c r="H15" s="109"/>
    </row>
    <row r="16" spans="1:8" x14ac:dyDescent="0.25">
      <c r="A16" s="8"/>
      <c r="B16" s="6"/>
      <c r="C16" s="6"/>
      <c r="D16" s="6"/>
      <c r="E16" s="6"/>
      <c r="F16" s="6"/>
      <c r="G16" s="6"/>
      <c r="H16" s="2"/>
    </row>
    <row r="17" spans="1:8" ht="38.25" customHeight="1" x14ac:dyDescent="0.25">
      <c r="B17" s="114" t="s">
        <v>14</v>
      </c>
      <c r="C17" s="114"/>
      <c r="D17" s="114"/>
      <c r="E17" s="114"/>
      <c r="F17" s="114"/>
      <c r="G17" s="114"/>
      <c r="H17" s="114"/>
    </row>
    <row r="18" spans="1:8" x14ac:dyDescent="0.25">
      <c r="B18" s="6"/>
      <c r="C18" s="6"/>
      <c r="D18" s="6"/>
      <c r="E18" s="6"/>
      <c r="F18" s="6"/>
      <c r="G18" s="6"/>
      <c r="H18" s="2"/>
    </row>
    <row r="19" spans="1:8" x14ac:dyDescent="0.25">
      <c r="B19" s="14" t="s">
        <v>15</v>
      </c>
      <c r="C19" s="15"/>
      <c r="D19" s="6"/>
      <c r="E19" s="6"/>
      <c r="F19" s="6"/>
      <c r="G19" s="6"/>
      <c r="H19" s="2"/>
    </row>
    <row r="20" spans="1:8" x14ac:dyDescent="0.25">
      <c r="B20" s="16"/>
      <c r="C20" s="6"/>
      <c r="D20" s="6"/>
      <c r="E20" s="6"/>
      <c r="F20" s="6"/>
      <c r="G20" s="6"/>
      <c r="H20" s="2"/>
    </row>
    <row r="21" spans="1:8" x14ac:dyDescent="0.25">
      <c r="B21" s="17" t="s">
        <v>16</v>
      </c>
      <c r="C21" s="18"/>
      <c r="D21" s="2"/>
      <c r="E21" s="2"/>
      <c r="F21" s="2"/>
      <c r="G21" s="2"/>
      <c r="H21" s="2"/>
    </row>
    <row r="22" spans="1:8" ht="15" customHeight="1" x14ac:dyDescent="0.25">
      <c r="B22" s="17" t="s">
        <v>17</v>
      </c>
      <c r="C22" s="115"/>
      <c r="D22" s="115"/>
      <c r="E22" s="115"/>
      <c r="F22" s="115"/>
      <c r="G22" s="115"/>
      <c r="H22" s="115"/>
    </row>
    <row r="23" spans="1:8" x14ac:dyDescent="0.25">
      <c r="B23" s="17"/>
      <c r="C23" s="2"/>
      <c r="D23" s="2"/>
      <c r="E23" s="2"/>
      <c r="F23" s="2"/>
      <c r="G23" s="2"/>
      <c r="H23" s="2"/>
    </row>
    <row r="24" spans="1:8" x14ac:dyDescent="0.25">
      <c r="B24" s="17" t="s">
        <v>18</v>
      </c>
      <c r="C24" s="15"/>
      <c r="D24" s="116" t="s">
        <v>19</v>
      </c>
      <c r="E24" s="116"/>
      <c r="F24" s="117"/>
      <c r="G24" s="117"/>
      <c r="H24" s="117"/>
    </row>
    <row r="25" spans="1:8" x14ac:dyDescent="0.25">
      <c r="B25" s="17"/>
      <c r="C25" s="2"/>
      <c r="D25" s="2"/>
      <c r="E25" s="2"/>
      <c r="F25" s="2"/>
      <c r="G25" s="2"/>
      <c r="H25" s="2"/>
    </row>
    <row r="26" spans="1:8" ht="15" customHeight="1" x14ac:dyDescent="0.25">
      <c r="B26" s="14" t="s">
        <v>20</v>
      </c>
      <c r="C26" s="115"/>
      <c r="D26" s="115"/>
      <c r="E26" s="115"/>
      <c r="F26" s="115"/>
      <c r="G26" s="115"/>
      <c r="H26" s="115"/>
    </row>
    <row r="27" spans="1:8" x14ac:dyDescent="0.25">
      <c r="A27" s="8"/>
      <c r="B27" s="19"/>
      <c r="C27" s="20"/>
      <c r="D27" s="8"/>
      <c r="E27" s="8"/>
      <c r="F27" s="8"/>
      <c r="G27" s="8"/>
      <c r="H27" s="21"/>
    </row>
    <row r="28" spans="1:8" ht="15" customHeight="1" x14ac:dyDescent="0.25">
      <c r="A28" s="8"/>
      <c r="B28" s="14" t="s">
        <v>21</v>
      </c>
      <c r="C28" s="115"/>
      <c r="D28" s="115"/>
      <c r="E28" s="115"/>
      <c r="F28" s="115"/>
      <c r="G28" s="115"/>
      <c r="H28" s="115"/>
    </row>
    <row r="29" spans="1:8" x14ac:dyDescent="0.25">
      <c r="A29" s="8"/>
      <c r="B29" s="19"/>
      <c r="C29" s="20"/>
      <c r="D29" s="8"/>
      <c r="E29" s="8"/>
      <c r="F29" s="8"/>
      <c r="G29" s="8"/>
      <c r="H29" s="21"/>
    </row>
    <row r="30" spans="1:8" ht="30" customHeight="1" x14ac:dyDescent="0.25">
      <c r="A30" s="8"/>
      <c r="B30" s="22" t="s">
        <v>22</v>
      </c>
      <c r="C30" s="115"/>
      <c r="D30" s="115"/>
      <c r="E30" s="115"/>
      <c r="F30" s="115"/>
      <c r="G30" s="115"/>
      <c r="H30" s="115"/>
    </row>
    <row r="31" spans="1:8" x14ac:dyDescent="0.25">
      <c r="A31" s="8"/>
      <c r="B31" s="23"/>
      <c r="C31" s="118" t="s">
        <v>23</v>
      </c>
      <c r="D31" s="118"/>
      <c r="E31" s="118"/>
      <c r="F31" s="118"/>
      <c r="G31" s="118"/>
      <c r="H31" s="118"/>
    </row>
    <row r="32" spans="1:8" x14ac:dyDescent="0.25">
      <c r="A32" s="8"/>
      <c r="B32" s="8"/>
      <c r="C32" s="8"/>
      <c r="D32" s="8"/>
      <c r="E32" s="8"/>
      <c r="F32" s="6"/>
      <c r="G32" s="6"/>
      <c r="H32" s="8"/>
    </row>
    <row r="33" spans="1:8" ht="14.65" customHeight="1" x14ac:dyDescent="0.25">
      <c r="A33" s="8"/>
      <c r="B33" s="121" t="s">
        <v>24</v>
      </c>
      <c r="C33" s="121"/>
      <c r="D33" s="121"/>
      <c r="E33" s="121"/>
      <c r="F33" s="121"/>
      <c r="G33" s="121"/>
      <c r="H33" s="121"/>
    </row>
    <row r="34" spans="1:8" x14ac:dyDescent="0.25">
      <c r="A34" s="8"/>
      <c r="B34" s="121"/>
      <c r="C34" s="121"/>
      <c r="D34" s="121"/>
      <c r="E34" s="121"/>
      <c r="F34" s="121"/>
      <c r="G34" s="121"/>
      <c r="H34" s="121"/>
    </row>
    <row r="35" spans="1:8" x14ac:dyDescent="0.25">
      <c r="A35" s="8"/>
      <c r="B35" s="24"/>
      <c r="C35" s="24"/>
      <c r="D35" s="24"/>
      <c r="E35" s="24"/>
      <c r="F35" s="25"/>
      <c r="G35" s="25"/>
      <c r="H35" s="24"/>
    </row>
    <row r="36" spans="1:8" ht="36.6" customHeight="1" x14ac:dyDescent="0.25">
      <c r="A36" s="8"/>
      <c r="B36" s="121" t="s">
        <v>25</v>
      </c>
      <c r="C36" s="121"/>
      <c r="D36" s="121"/>
      <c r="E36" s="121"/>
      <c r="F36" s="121"/>
      <c r="G36" s="121"/>
      <c r="H36" s="121"/>
    </row>
    <row r="37" spans="1:8" x14ac:dyDescent="0.25">
      <c r="A37" s="8"/>
      <c r="B37" s="26"/>
      <c r="C37" s="26"/>
      <c r="D37" s="26"/>
      <c r="E37" s="26"/>
      <c r="F37" s="26"/>
      <c r="G37" s="26"/>
      <c r="H37" s="27"/>
    </row>
    <row r="38" spans="1:8" ht="14.25" customHeight="1" x14ac:dyDescent="0.25">
      <c r="A38" s="8"/>
      <c r="B38" s="121" t="s">
        <v>26</v>
      </c>
      <c r="C38" s="121"/>
      <c r="D38" s="121"/>
      <c r="E38" s="121"/>
      <c r="F38" s="121"/>
      <c r="G38" s="121"/>
      <c r="H38" s="121"/>
    </row>
    <row r="39" spans="1:8" x14ac:dyDescent="0.25">
      <c r="A39" s="8"/>
      <c r="B39" s="121"/>
      <c r="C39" s="121"/>
      <c r="D39" s="121"/>
      <c r="E39" s="121"/>
      <c r="F39" s="121"/>
      <c r="G39" s="121"/>
      <c r="H39" s="121"/>
    </row>
    <row r="40" spans="1:8" x14ac:dyDescent="0.25">
      <c r="A40" s="8"/>
      <c r="B40" s="27"/>
      <c r="C40" s="27"/>
      <c r="D40" s="27"/>
      <c r="E40" s="27"/>
      <c r="F40" s="27"/>
      <c r="G40" s="27"/>
      <c r="H40" s="27"/>
    </row>
    <row r="41" spans="1:8" ht="14.25" customHeight="1" x14ac:dyDescent="0.25">
      <c r="A41" s="8"/>
      <c r="B41" s="121" t="s">
        <v>27</v>
      </c>
      <c r="C41" s="121"/>
      <c r="D41" s="121"/>
      <c r="E41" s="121"/>
      <c r="F41" s="121"/>
      <c r="G41" s="121"/>
      <c r="H41" s="121"/>
    </row>
    <row r="42" spans="1:8" x14ac:dyDescent="0.25">
      <c r="A42" s="8"/>
      <c r="B42" s="121"/>
      <c r="C42" s="121"/>
      <c r="D42" s="121"/>
      <c r="E42" s="121"/>
      <c r="F42" s="121"/>
      <c r="G42" s="121"/>
      <c r="H42" s="121"/>
    </row>
    <row r="43" spans="1:8" x14ac:dyDescent="0.25">
      <c r="A43" s="8"/>
      <c r="B43" s="28"/>
      <c r="C43" s="28"/>
      <c r="D43" s="28"/>
      <c r="E43" s="28"/>
      <c r="F43" s="28"/>
      <c r="G43" s="28"/>
      <c r="H43" s="29"/>
    </row>
    <row r="44" spans="1:8" x14ac:dyDescent="0.25">
      <c r="A44" s="8"/>
      <c r="B44" s="29"/>
      <c r="C44" s="29"/>
      <c r="D44" s="29"/>
      <c r="E44" s="29"/>
      <c r="F44" s="29"/>
      <c r="G44" s="29"/>
      <c r="H44" s="29"/>
    </row>
    <row r="45" spans="1:8" x14ac:dyDescent="0.25">
      <c r="A45" s="8"/>
      <c r="B45" s="29"/>
      <c r="C45" s="29"/>
      <c r="D45" s="29"/>
      <c r="E45" s="29"/>
      <c r="F45" s="119" t="s">
        <v>28</v>
      </c>
      <c r="G45" s="119"/>
      <c r="H45" s="119"/>
    </row>
    <row r="46" spans="1:8" ht="25.5" customHeight="1" x14ac:dyDescent="0.25">
      <c r="B46" s="29"/>
      <c r="C46" s="29"/>
      <c r="D46" s="29"/>
      <c r="E46" s="29"/>
      <c r="F46" s="120" t="s">
        <v>29</v>
      </c>
      <c r="G46" s="120"/>
      <c r="H46" s="120"/>
    </row>
  </sheetData>
  <sheetProtection selectLockedCells="1" selectUnlockedCells="1"/>
  <mergeCells count="27">
    <mergeCell ref="C30:H30"/>
    <mergeCell ref="C31:H31"/>
    <mergeCell ref="F45:H45"/>
    <mergeCell ref="F46:H46"/>
    <mergeCell ref="B33:H34"/>
    <mergeCell ref="B36:H36"/>
    <mergeCell ref="B38:H39"/>
    <mergeCell ref="B41:H42"/>
    <mergeCell ref="B17:H17"/>
    <mergeCell ref="C22:H22"/>
    <mergeCell ref="D24:E24"/>
    <mergeCell ref="F24:H24"/>
    <mergeCell ref="C26:H26"/>
    <mergeCell ref="C28:H28"/>
    <mergeCell ref="E15:H15"/>
    <mergeCell ref="C7:H7"/>
    <mergeCell ref="G9:H9"/>
    <mergeCell ref="D10:E10"/>
    <mergeCell ref="F10:H10"/>
    <mergeCell ref="D11:E11"/>
    <mergeCell ref="F11:H11"/>
    <mergeCell ref="B2:C2"/>
    <mergeCell ref="A3:A5"/>
    <mergeCell ref="B3:C3"/>
    <mergeCell ref="B4:G4"/>
    <mergeCell ref="C5:H5"/>
    <mergeCell ref="E13:H13"/>
  </mergeCells>
  <pageMargins left="0.39374999999999999" right="0.39374999999999999" top="0.74791666666666667" bottom="0.39374999999999999" header="0.51180555555555551" footer="0.51180555555555551"/>
  <pageSetup paperSize="9" firstPageNumber="0" fitToHeight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="90" zoomScaleNormal="90" workbookViewId="0">
      <selection activeCell="J25" sqref="J25"/>
    </sheetView>
  </sheetViews>
  <sheetFormatPr defaultColWidth="8.85546875" defaultRowHeight="15.75" x14ac:dyDescent="0.2"/>
  <cols>
    <col min="1" max="1" width="6.42578125" style="30" customWidth="1"/>
    <col min="2" max="2" width="6.42578125" style="31" hidden="1" customWidth="1"/>
    <col min="3" max="3" width="22.5703125" style="92" customWidth="1"/>
    <col min="4" max="4" width="34.28515625" style="32" customWidth="1"/>
    <col min="5" max="5" width="6" style="30" customWidth="1"/>
    <col min="6" max="6" width="15.42578125" style="75" customWidth="1"/>
    <col min="7" max="7" width="17.85546875" style="76" customWidth="1"/>
    <col min="8" max="8" width="22.42578125" style="67" customWidth="1"/>
    <col min="9" max="9" width="9.140625" style="33" customWidth="1"/>
    <col min="10" max="10" width="14.85546875" style="34" customWidth="1"/>
    <col min="11" max="11" width="19.85546875" style="35" customWidth="1"/>
    <col min="12" max="16384" width="8.85546875" style="35"/>
  </cols>
  <sheetData>
    <row r="1" spans="1:16" ht="19.899999999999999" customHeight="1" x14ac:dyDescent="0.25">
      <c r="A1" s="36"/>
      <c r="B1" s="37"/>
      <c r="C1" s="83"/>
      <c r="D1" s="38"/>
      <c r="E1" s="39"/>
      <c r="F1" s="68"/>
      <c r="G1" s="69"/>
      <c r="H1" s="124" t="s">
        <v>88</v>
      </c>
    </row>
    <row r="2" spans="1:16" ht="19.899999999999999" customHeight="1" x14ac:dyDescent="0.2">
      <c r="A2" s="36"/>
      <c r="B2" s="40"/>
      <c r="C2" s="84" t="s">
        <v>30</v>
      </c>
      <c r="D2" s="41"/>
      <c r="E2" s="36"/>
      <c r="F2" s="70"/>
      <c r="G2" s="70"/>
      <c r="H2" s="63"/>
    </row>
    <row r="3" spans="1:16" s="45" customFormat="1" ht="49.15" customHeight="1" x14ac:dyDescent="0.25">
      <c r="A3" s="42" t="s">
        <v>31</v>
      </c>
      <c r="B3" s="43" t="s">
        <v>32</v>
      </c>
      <c r="C3" s="85" t="s">
        <v>33</v>
      </c>
      <c r="D3" s="44" t="s">
        <v>34</v>
      </c>
      <c r="E3" s="42" t="s">
        <v>35</v>
      </c>
      <c r="F3" s="93" t="s">
        <v>92</v>
      </c>
      <c r="G3" s="77" t="s">
        <v>36</v>
      </c>
      <c r="H3" s="62" t="s">
        <v>37</v>
      </c>
      <c r="J3" s="46"/>
      <c r="K3" s="35"/>
      <c r="L3" s="35"/>
      <c r="M3" s="35"/>
      <c r="N3" s="35"/>
      <c r="O3" s="35"/>
      <c r="P3" s="35"/>
    </row>
    <row r="4" spans="1:16" s="45" customFormat="1" ht="52.5" customHeight="1" x14ac:dyDescent="0.25">
      <c r="A4" s="47">
        <v>1</v>
      </c>
      <c r="B4" s="48">
        <v>153</v>
      </c>
      <c r="C4" s="86" t="s">
        <v>38</v>
      </c>
      <c r="D4" s="58" t="s">
        <v>39</v>
      </c>
      <c r="E4" s="78" t="s">
        <v>40</v>
      </c>
      <c r="F4" s="94">
        <v>8</v>
      </c>
      <c r="G4" s="95"/>
      <c r="H4" s="96">
        <f t="shared" ref="H4:H27" si="0">F4*G4</f>
        <v>0</v>
      </c>
      <c r="J4" s="46"/>
      <c r="K4" s="35"/>
      <c r="L4" s="35"/>
      <c r="M4" s="35"/>
      <c r="N4" s="35"/>
      <c r="O4" s="35"/>
      <c r="P4" s="35"/>
    </row>
    <row r="5" spans="1:16" ht="49.5" customHeight="1" x14ac:dyDescent="0.2">
      <c r="A5" s="79">
        <v>2</v>
      </c>
      <c r="B5" s="80"/>
      <c r="C5" s="87" t="s">
        <v>41</v>
      </c>
      <c r="D5" s="59" t="s">
        <v>42</v>
      </c>
      <c r="E5" s="50" t="s">
        <v>40</v>
      </c>
      <c r="F5" s="97">
        <v>100</v>
      </c>
      <c r="G5" s="98"/>
      <c r="H5" s="99">
        <f t="shared" si="0"/>
        <v>0</v>
      </c>
    </row>
    <row r="6" spans="1:16" ht="50.25" customHeight="1" x14ac:dyDescent="0.2">
      <c r="A6" s="51">
        <v>3</v>
      </c>
      <c r="B6" s="49">
        <v>153</v>
      </c>
      <c r="C6" s="87" t="s">
        <v>43</v>
      </c>
      <c r="D6" s="59" t="s">
        <v>42</v>
      </c>
      <c r="E6" s="50" t="s">
        <v>40</v>
      </c>
      <c r="F6" s="97">
        <v>15</v>
      </c>
      <c r="G6" s="98"/>
      <c r="H6" s="99">
        <f t="shared" si="0"/>
        <v>0</v>
      </c>
    </row>
    <row r="7" spans="1:16" ht="55.5" customHeight="1" x14ac:dyDescent="0.2">
      <c r="A7" s="79">
        <v>4</v>
      </c>
      <c r="B7" s="49">
        <v>152</v>
      </c>
      <c r="C7" s="87" t="s">
        <v>44</v>
      </c>
      <c r="D7" s="59" t="s">
        <v>45</v>
      </c>
      <c r="E7" s="50" t="s">
        <v>40</v>
      </c>
      <c r="F7" s="97">
        <v>250</v>
      </c>
      <c r="G7" s="98"/>
      <c r="H7" s="99">
        <f t="shared" si="0"/>
        <v>0</v>
      </c>
    </row>
    <row r="8" spans="1:16" ht="60" customHeight="1" x14ac:dyDescent="0.2">
      <c r="A8" s="51">
        <v>5</v>
      </c>
      <c r="B8" s="49">
        <v>153</v>
      </c>
      <c r="C8" s="87" t="s">
        <v>46</v>
      </c>
      <c r="D8" s="59" t="s">
        <v>47</v>
      </c>
      <c r="E8" s="50" t="s">
        <v>40</v>
      </c>
      <c r="F8" s="97">
        <v>110</v>
      </c>
      <c r="G8" s="98"/>
      <c r="H8" s="99">
        <f t="shared" si="0"/>
        <v>0</v>
      </c>
    </row>
    <row r="9" spans="1:16" ht="56.25" customHeight="1" x14ac:dyDescent="0.2">
      <c r="A9" s="79">
        <v>6</v>
      </c>
      <c r="B9" s="49"/>
      <c r="C9" s="87" t="s">
        <v>48</v>
      </c>
      <c r="D9" s="59" t="s">
        <v>84</v>
      </c>
      <c r="E9" s="50" t="s">
        <v>40</v>
      </c>
      <c r="F9" s="97">
        <v>130</v>
      </c>
      <c r="G9" s="98"/>
      <c r="H9" s="99">
        <f t="shared" si="0"/>
        <v>0</v>
      </c>
    </row>
    <row r="10" spans="1:16" ht="48" customHeight="1" x14ac:dyDescent="0.2">
      <c r="A10" s="51">
        <f t="shared" ref="A10:A27" si="1">A9+1</f>
        <v>7</v>
      </c>
      <c r="B10" s="49">
        <v>153</v>
      </c>
      <c r="C10" s="87" t="s">
        <v>49</v>
      </c>
      <c r="D10" s="59" t="s">
        <v>85</v>
      </c>
      <c r="E10" s="50" t="s">
        <v>40</v>
      </c>
      <c r="F10" s="97">
        <v>45</v>
      </c>
      <c r="G10" s="98"/>
      <c r="H10" s="99">
        <f t="shared" si="0"/>
        <v>0</v>
      </c>
    </row>
    <row r="11" spans="1:16" ht="51" customHeight="1" x14ac:dyDescent="0.2">
      <c r="A11" s="51">
        <f t="shared" si="1"/>
        <v>8</v>
      </c>
      <c r="B11" s="49">
        <v>153</v>
      </c>
      <c r="C11" s="87" t="s">
        <v>50</v>
      </c>
      <c r="D11" s="59" t="s">
        <v>42</v>
      </c>
      <c r="E11" s="50" t="s">
        <v>40</v>
      </c>
      <c r="F11" s="97">
        <v>60</v>
      </c>
      <c r="G11" s="98"/>
      <c r="H11" s="99">
        <f t="shared" si="0"/>
        <v>0</v>
      </c>
    </row>
    <row r="12" spans="1:16" ht="53.25" customHeight="1" x14ac:dyDescent="0.2">
      <c r="A12" s="51">
        <f t="shared" si="1"/>
        <v>9</v>
      </c>
      <c r="B12" s="49">
        <v>153</v>
      </c>
      <c r="C12" s="88" t="s">
        <v>51</v>
      </c>
      <c r="D12" s="60" t="s">
        <v>52</v>
      </c>
      <c r="E12" s="50" t="s">
        <v>40</v>
      </c>
      <c r="F12" s="97">
        <v>5</v>
      </c>
      <c r="G12" s="98"/>
      <c r="H12" s="99">
        <f t="shared" si="0"/>
        <v>0</v>
      </c>
    </row>
    <row r="13" spans="1:16" ht="60" customHeight="1" x14ac:dyDescent="0.2">
      <c r="A13" s="51">
        <f t="shared" si="1"/>
        <v>10</v>
      </c>
      <c r="B13" s="49">
        <v>153</v>
      </c>
      <c r="C13" s="87" t="s">
        <v>53</v>
      </c>
      <c r="D13" s="59" t="s">
        <v>39</v>
      </c>
      <c r="E13" s="50" t="s">
        <v>40</v>
      </c>
      <c r="F13" s="97">
        <v>150</v>
      </c>
      <c r="G13" s="98"/>
      <c r="H13" s="99">
        <f t="shared" si="0"/>
        <v>0</v>
      </c>
    </row>
    <row r="14" spans="1:16" ht="53.25" customHeight="1" x14ac:dyDescent="0.2">
      <c r="A14" s="51">
        <f t="shared" si="1"/>
        <v>11</v>
      </c>
      <c r="B14" s="49">
        <v>153</v>
      </c>
      <c r="C14" s="87" t="s">
        <v>54</v>
      </c>
      <c r="D14" s="59" t="s">
        <v>82</v>
      </c>
      <c r="E14" s="50" t="s">
        <v>55</v>
      </c>
      <c r="F14" s="97">
        <v>4</v>
      </c>
      <c r="G14" s="98"/>
      <c r="H14" s="99">
        <f t="shared" si="0"/>
        <v>0</v>
      </c>
    </row>
    <row r="15" spans="1:16" ht="37.5" customHeight="1" x14ac:dyDescent="0.2">
      <c r="A15" s="51">
        <f t="shared" si="1"/>
        <v>12</v>
      </c>
      <c r="B15" s="49"/>
      <c r="C15" s="88" t="s">
        <v>86</v>
      </c>
      <c r="D15" s="60" t="s">
        <v>81</v>
      </c>
      <c r="E15" s="52" t="s">
        <v>56</v>
      </c>
      <c r="F15" s="97">
        <v>80</v>
      </c>
      <c r="G15" s="100"/>
      <c r="H15" s="99">
        <f t="shared" si="0"/>
        <v>0</v>
      </c>
    </row>
    <row r="16" spans="1:16" ht="58.5" customHeight="1" x14ac:dyDescent="0.2">
      <c r="A16" s="51">
        <f t="shared" si="1"/>
        <v>13</v>
      </c>
      <c r="B16" s="49"/>
      <c r="C16" s="88" t="s">
        <v>57</v>
      </c>
      <c r="D16" s="60" t="s">
        <v>58</v>
      </c>
      <c r="E16" s="52" t="s">
        <v>40</v>
      </c>
      <c r="F16" s="97">
        <v>5</v>
      </c>
      <c r="G16" s="100"/>
      <c r="H16" s="99">
        <f t="shared" si="0"/>
        <v>0</v>
      </c>
    </row>
    <row r="17" spans="1:8" ht="58.5" customHeight="1" x14ac:dyDescent="0.2">
      <c r="A17" s="51">
        <f t="shared" si="1"/>
        <v>14</v>
      </c>
      <c r="B17" s="49"/>
      <c r="C17" s="88" t="s">
        <v>87</v>
      </c>
      <c r="D17" s="60" t="s">
        <v>39</v>
      </c>
      <c r="E17" s="52" t="s">
        <v>40</v>
      </c>
      <c r="F17" s="97">
        <v>10</v>
      </c>
      <c r="G17" s="100"/>
      <c r="H17" s="99">
        <f t="shared" si="0"/>
        <v>0</v>
      </c>
    </row>
    <row r="18" spans="1:8" ht="50.25" customHeight="1" x14ac:dyDescent="0.2">
      <c r="A18" s="51">
        <f t="shared" si="1"/>
        <v>15</v>
      </c>
      <c r="B18" s="49"/>
      <c r="C18" s="88" t="s">
        <v>59</v>
      </c>
      <c r="D18" s="60" t="s">
        <v>39</v>
      </c>
      <c r="E18" s="52" t="s">
        <v>40</v>
      </c>
      <c r="F18" s="97">
        <v>30</v>
      </c>
      <c r="G18" s="100"/>
      <c r="H18" s="99">
        <f t="shared" si="0"/>
        <v>0</v>
      </c>
    </row>
    <row r="19" spans="1:8" ht="50.25" customHeight="1" x14ac:dyDescent="0.2">
      <c r="A19" s="51">
        <f t="shared" si="1"/>
        <v>16</v>
      </c>
      <c r="B19" s="49">
        <v>153</v>
      </c>
      <c r="C19" s="87" t="s">
        <v>60</v>
      </c>
      <c r="D19" s="59" t="s">
        <v>61</v>
      </c>
      <c r="E19" s="50" t="s">
        <v>40</v>
      </c>
      <c r="F19" s="97">
        <v>60</v>
      </c>
      <c r="G19" s="98"/>
      <c r="H19" s="99">
        <f t="shared" si="0"/>
        <v>0</v>
      </c>
    </row>
    <row r="20" spans="1:8" ht="59.25" customHeight="1" x14ac:dyDescent="0.2">
      <c r="A20" s="51">
        <f t="shared" si="1"/>
        <v>17</v>
      </c>
      <c r="B20" s="49">
        <v>153</v>
      </c>
      <c r="C20" s="87" t="s">
        <v>62</v>
      </c>
      <c r="D20" s="59" t="s">
        <v>63</v>
      </c>
      <c r="E20" s="50" t="s">
        <v>40</v>
      </c>
      <c r="F20" s="97">
        <v>60</v>
      </c>
      <c r="G20" s="98"/>
      <c r="H20" s="99">
        <f t="shared" si="0"/>
        <v>0</v>
      </c>
    </row>
    <row r="21" spans="1:8" ht="51" customHeight="1" x14ac:dyDescent="0.2">
      <c r="A21" s="51">
        <f t="shared" si="1"/>
        <v>18</v>
      </c>
      <c r="B21" s="49">
        <v>153</v>
      </c>
      <c r="C21" s="87" t="s">
        <v>64</v>
      </c>
      <c r="D21" s="59" t="s">
        <v>80</v>
      </c>
      <c r="E21" s="50" t="s">
        <v>40</v>
      </c>
      <c r="F21" s="97">
        <v>20</v>
      </c>
      <c r="G21" s="98"/>
      <c r="H21" s="99">
        <f t="shared" si="0"/>
        <v>0</v>
      </c>
    </row>
    <row r="22" spans="1:8" ht="60" customHeight="1" x14ac:dyDescent="0.2">
      <c r="A22" s="51">
        <f t="shared" si="1"/>
        <v>19</v>
      </c>
      <c r="B22" s="49">
        <v>153</v>
      </c>
      <c r="C22" s="87" t="s">
        <v>65</v>
      </c>
      <c r="D22" s="59" t="s">
        <v>66</v>
      </c>
      <c r="E22" s="50" t="s">
        <v>40</v>
      </c>
      <c r="F22" s="97">
        <v>250</v>
      </c>
      <c r="G22" s="98"/>
      <c r="H22" s="99">
        <f t="shared" si="0"/>
        <v>0</v>
      </c>
    </row>
    <row r="23" spans="1:8" ht="46.5" customHeight="1" x14ac:dyDescent="0.2">
      <c r="A23" s="51">
        <f t="shared" si="1"/>
        <v>20</v>
      </c>
      <c r="B23" s="49">
        <v>152</v>
      </c>
      <c r="C23" s="87" t="s">
        <v>67</v>
      </c>
      <c r="D23" s="81" t="s">
        <v>68</v>
      </c>
      <c r="E23" s="50" t="s">
        <v>40</v>
      </c>
      <c r="F23" s="97">
        <v>180</v>
      </c>
      <c r="G23" s="98"/>
      <c r="H23" s="99">
        <f t="shared" si="0"/>
        <v>0</v>
      </c>
    </row>
    <row r="24" spans="1:8" ht="51.75" customHeight="1" x14ac:dyDescent="0.2">
      <c r="A24" s="51">
        <f t="shared" si="1"/>
        <v>21</v>
      </c>
      <c r="B24" s="49">
        <v>153</v>
      </c>
      <c r="C24" s="87" t="s">
        <v>69</v>
      </c>
      <c r="D24" s="59" t="s">
        <v>83</v>
      </c>
      <c r="E24" s="50" t="s">
        <v>55</v>
      </c>
      <c r="F24" s="97">
        <v>3</v>
      </c>
      <c r="G24" s="98"/>
      <c r="H24" s="99">
        <f t="shared" si="0"/>
        <v>0</v>
      </c>
    </row>
    <row r="25" spans="1:8" ht="53.25" customHeight="1" x14ac:dyDescent="0.2">
      <c r="A25" s="51">
        <f t="shared" si="1"/>
        <v>22</v>
      </c>
      <c r="B25" s="49">
        <v>153</v>
      </c>
      <c r="C25" s="87" t="s">
        <v>70</v>
      </c>
      <c r="D25" s="59" t="s">
        <v>71</v>
      </c>
      <c r="E25" s="50" t="s">
        <v>40</v>
      </c>
      <c r="F25" s="97">
        <v>60</v>
      </c>
      <c r="G25" s="98"/>
      <c r="H25" s="99">
        <f t="shared" si="0"/>
        <v>0</v>
      </c>
    </row>
    <row r="26" spans="1:8" ht="55.5" customHeight="1" x14ac:dyDescent="0.2">
      <c r="A26" s="51">
        <f t="shared" si="1"/>
        <v>23</v>
      </c>
      <c r="B26" s="49">
        <v>153</v>
      </c>
      <c r="C26" s="88" t="s">
        <v>72</v>
      </c>
      <c r="D26" s="60" t="s">
        <v>58</v>
      </c>
      <c r="E26" s="50" t="s">
        <v>40</v>
      </c>
      <c r="F26" s="97">
        <v>20</v>
      </c>
      <c r="G26" s="98"/>
      <c r="H26" s="99">
        <f t="shared" si="0"/>
        <v>0</v>
      </c>
    </row>
    <row r="27" spans="1:8" ht="57" customHeight="1" x14ac:dyDescent="0.2">
      <c r="A27" s="53">
        <f t="shared" si="1"/>
        <v>24</v>
      </c>
      <c r="B27" s="54">
        <v>153</v>
      </c>
      <c r="C27" s="89" t="s">
        <v>73</v>
      </c>
      <c r="D27" s="61" t="s">
        <v>74</v>
      </c>
      <c r="E27" s="55" t="s">
        <v>40</v>
      </c>
      <c r="F27" s="101">
        <v>400</v>
      </c>
      <c r="G27" s="102"/>
      <c r="H27" s="103">
        <f t="shared" si="0"/>
        <v>0</v>
      </c>
    </row>
    <row r="28" spans="1:8" ht="34.15" customHeight="1" x14ac:dyDescent="0.2">
      <c r="A28" s="122"/>
      <c r="B28" s="122"/>
      <c r="C28" s="122"/>
      <c r="D28" s="122"/>
      <c r="E28" s="122"/>
      <c r="F28" s="122"/>
      <c r="G28" s="122"/>
      <c r="H28" s="64">
        <f>SUM(H5:H27)</f>
        <v>0</v>
      </c>
    </row>
    <row r="29" spans="1:8" ht="29.65" customHeight="1" x14ac:dyDescent="0.2">
      <c r="A29" s="56" t="s">
        <v>75</v>
      </c>
      <c r="B29" s="57"/>
      <c r="C29" s="90"/>
      <c r="D29" s="57"/>
      <c r="E29" s="57"/>
      <c r="F29" s="71"/>
      <c r="G29" s="72"/>
      <c r="H29" s="65"/>
    </row>
    <row r="30" spans="1:8" ht="19.899999999999999" customHeight="1" x14ac:dyDescent="0.2">
      <c r="A30" s="56" t="s">
        <v>76</v>
      </c>
      <c r="B30" s="57"/>
      <c r="C30" s="90"/>
      <c r="D30" s="57"/>
      <c r="E30" s="57"/>
      <c r="F30" s="71"/>
      <c r="G30" s="71"/>
      <c r="H30" s="65"/>
    </row>
    <row r="31" spans="1:8" ht="19.899999999999999" customHeight="1" x14ac:dyDescent="0.2">
      <c r="A31" s="39"/>
      <c r="B31" s="37"/>
      <c r="C31" s="91"/>
      <c r="D31" s="38"/>
      <c r="E31" s="39"/>
      <c r="F31" s="68"/>
      <c r="G31" s="73" t="s">
        <v>77</v>
      </c>
      <c r="H31" s="66">
        <v>0.05</v>
      </c>
    </row>
    <row r="32" spans="1:8" ht="32.25" customHeight="1" x14ac:dyDescent="0.2">
      <c r="A32" s="39"/>
      <c r="B32" s="37"/>
      <c r="C32" s="91"/>
      <c r="D32" s="38"/>
      <c r="E32" s="39"/>
      <c r="F32" s="68"/>
      <c r="G32" s="74" t="s">
        <v>78</v>
      </c>
      <c r="H32" s="82">
        <f>H28+H28*H31</f>
        <v>0</v>
      </c>
    </row>
    <row r="33" spans="1:9" ht="19.899999999999999" customHeight="1" x14ac:dyDescent="0.25">
      <c r="A33" s="35"/>
      <c r="G33" s="72"/>
      <c r="H33" s="65"/>
      <c r="I33" s="35"/>
    </row>
    <row r="34" spans="1:9" ht="19.899999999999999" customHeight="1" x14ac:dyDescent="0.25">
      <c r="A34" s="35"/>
      <c r="I34" s="35"/>
    </row>
    <row r="35" spans="1:9" ht="19.899999999999999" customHeight="1" x14ac:dyDescent="0.25">
      <c r="I35" s="35"/>
    </row>
    <row r="36" spans="1:9" ht="19.899999999999999" customHeight="1" x14ac:dyDescent="0.25">
      <c r="H36" s="123" t="s">
        <v>79</v>
      </c>
      <c r="I36" s="35"/>
    </row>
    <row r="37" spans="1:9" x14ac:dyDescent="0.2">
      <c r="H37" s="123" t="s">
        <v>29</v>
      </c>
    </row>
  </sheetData>
  <sheetProtection selectLockedCells="1" selectUnlockedCells="1"/>
  <mergeCells count="1">
    <mergeCell ref="A28:G28"/>
  </mergeCells>
  <pageMargins left="0.7" right="0.7" top="0.47013888888888888" bottom="0.4597222222222222" header="0.51180555555555551" footer="0.51180555555555551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oferty</vt:lpstr>
      <vt:lpstr>formularz asortymentowo-cenowy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SP20 Rybnik</dc:creator>
  <cp:lastModifiedBy>SP20 Rybnik</cp:lastModifiedBy>
  <dcterms:created xsi:type="dcterms:W3CDTF">2025-11-21T11:53:44Z</dcterms:created>
  <dcterms:modified xsi:type="dcterms:W3CDTF">2025-11-21T11:53:44Z</dcterms:modified>
</cp:coreProperties>
</file>