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20r\Documents\2025 SEKRETARIAT\024 Budżet -ZP\2026\2026_Żywność\02_Warzywa i owoce\"/>
    </mc:Choice>
  </mc:AlternateContent>
  <bookViews>
    <workbookView xWindow="-32760" yWindow="-32760" windowWidth="16380" windowHeight="8190" tabRatio="500" activeTab="1"/>
  </bookViews>
  <sheets>
    <sheet name="Formularz oferty" sheetId="1" r:id="rId1"/>
    <sheet name="warzywa" sheetId="2" r:id="rId2"/>
  </sheets>
  <definedNames>
    <definedName name="_xlnm._FilterDatabase" localSheetId="1" hidden="1">warzywa!$A$3:$L$3</definedName>
    <definedName name="Excel_BuiltIn__FilterDatabase" localSheetId="1">warzywa!$A$3:$S$44</definedName>
    <definedName name="_xlnm.Print_Area" localSheetId="1">warzywa!$A$1:$L$47</definedName>
  </definedNames>
  <calcPr calcId="162913"/>
</workbook>
</file>

<file path=xl/calcChain.xml><?xml version="1.0" encoding="utf-8"?>
<calcChain xmlns="http://schemas.openxmlformats.org/spreadsheetml/2006/main">
  <c r="H4" i="2" l="1"/>
  <c r="K4" i="2"/>
  <c r="L4" i="2" s="1"/>
  <c r="K5" i="2"/>
  <c r="L5" i="2" s="1"/>
  <c r="K6" i="2"/>
  <c r="L6" i="2" s="1"/>
  <c r="K7" i="2"/>
  <c r="L7" i="2"/>
  <c r="K8" i="2"/>
  <c r="L8" i="2" s="1"/>
  <c r="K9" i="2"/>
  <c r="L9" i="2" s="1"/>
  <c r="K10" i="2"/>
  <c r="L10" i="2" s="1"/>
  <c r="K11" i="2"/>
  <c r="K12" i="2"/>
  <c r="L12" i="2"/>
  <c r="K13" i="2"/>
  <c r="L13" i="2"/>
  <c r="K14" i="2"/>
  <c r="L14" i="2"/>
  <c r="K15" i="2"/>
  <c r="L15" i="2"/>
  <c r="K16" i="2"/>
  <c r="L16" i="2" s="1"/>
  <c r="K17" i="2"/>
  <c r="L17" i="2" s="1"/>
  <c r="K18" i="2"/>
  <c r="L18" i="2" s="1"/>
  <c r="K19" i="2"/>
  <c r="L19" i="2"/>
  <c r="K20" i="2"/>
  <c r="L20" i="2" s="1"/>
  <c r="K21" i="2"/>
  <c r="L21" i="2" s="1"/>
  <c r="K22" i="2"/>
  <c r="L22" i="2" s="1"/>
  <c r="K23" i="2"/>
  <c r="L23" i="2" s="1"/>
  <c r="K24" i="2"/>
  <c r="L24" i="2" s="1"/>
  <c r="K25" i="2"/>
  <c r="L25" i="2"/>
  <c r="K26" i="2"/>
  <c r="L26" i="2" s="1"/>
  <c r="K27" i="2"/>
  <c r="L27" i="2"/>
  <c r="K28" i="2"/>
  <c r="L28" i="2" s="1"/>
  <c r="K29" i="2"/>
  <c r="L29" i="2" s="1"/>
  <c r="K30" i="2"/>
  <c r="L30" i="2" s="1"/>
  <c r="K31" i="2"/>
  <c r="L31" i="2" s="1"/>
  <c r="K32" i="2"/>
  <c r="K33" i="2"/>
  <c r="K34" i="2"/>
  <c r="L34" i="2"/>
  <c r="K35" i="2"/>
  <c r="L35" i="2" s="1"/>
  <c r="K36" i="2"/>
  <c r="L36" i="2"/>
  <c r="K37" i="2"/>
  <c r="L37" i="2" s="1"/>
  <c r="K38" i="2"/>
  <c r="L38" i="2"/>
  <c r="K39" i="2"/>
  <c r="L39" i="2"/>
  <c r="K40" i="2"/>
  <c r="L40" i="2" s="1"/>
  <c r="K41" i="2"/>
  <c r="L41" i="2"/>
  <c r="L33" i="2"/>
  <c r="L32" i="2"/>
  <c r="L11" i="2"/>
  <c r="A5" i="2"/>
  <c r="H5" i="2"/>
  <c r="H6" i="2"/>
  <c r="H7" i="2"/>
  <c r="A8" i="2"/>
  <c r="H8" i="2"/>
  <c r="H9" i="2"/>
  <c r="H10" i="2"/>
  <c r="H11" i="2"/>
  <c r="H12" i="2"/>
  <c r="A13" i="2"/>
  <c r="H13" i="2"/>
  <c r="A14" i="2"/>
  <c r="A15" i="2"/>
  <c r="A16" i="2"/>
  <c r="A17" i="2"/>
  <c r="A18" i="2"/>
  <c r="A19" i="2"/>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H14" i="2"/>
  <c r="H15" i="2"/>
  <c r="H16" i="2"/>
  <c r="H17" i="2"/>
  <c r="H18" i="2"/>
  <c r="H19" i="2"/>
  <c r="H20" i="2"/>
  <c r="H21" i="2"/>
  <c r="H22" i="2"/>
  <c r="B23" i="2"/>
  <c r="H23" i="2"/>
  <c r="B24" i="2"/>
  <c r="H24" i="2"/>
  <c r="B25" i="2"/>
  <c r="B26" i="2" s="1"/>
  <c r="H25" i="2"/>
  <c r="H26" i="2"/>
  <c r="B27" i="2"/>
  <c r="H27" i="2"/>
  <c r="H28" i="2"/>
  <c r="H29" i="2"/>
  <c r="H30" i="2"/>
  <c r="H31" i="2"/>
  <c r="H32" i="2"/>
  <c r="H33" i="2"/>
  <c r="H34" i="2"/>
  <c r="H35" i="2"/>
  <c r="H36" i="2"/>
  <c r="H37" i="2"/>
  <c r="H38" i="2"/>
  <c r="H39" i="2"/>
  <c r="H40" i="2"/>
  <c r="H41" i="2"/>
  <c r="H42" i="2" l="1"/>
  <c r="H44" i="2" s="1"/>
  <c r="L42" i="2"/>
</calcChain>
</file>

<file path=xl/sharedStrings.xml><?xml version="1.0" encoding="utf-8"?>
<sst xmlns="http://schemas.openxmlformats.org/spreadsheetml/2006/main" count="167" uniqueCount="129">
  <si>
    <t>Wygląd: całe, dojrzałe, soczyste, słodkie, zdrowe (bez śladów gnicia i pleśni), czyste, bez zniekształceń, wolne od szkodników i uszkodzeń przez nich spowodowanych. Dopuszczalne są niewielkie wady kształtu oraz delikatne otarcia skórki pokrywające nie więcej niż 2% owocu. Wymienione wady nie mogą naruszać miąższu owocu.  Dopuszcza się owoce wraz z łodygami i listkami, jeśli mają kolor zielony. Nieodgniecione. Barwa: pomarańczowa. Smak i zapach: niedopuszczalny obcy smak, posmak czy zapach. Jednolitość: jednolite w opakowaniu pod względem pochodzenia, jakości, wielkości i możliwie w tym samym stopniu dojrzałości. Waga jednej sztuki od 100g do 120g.</t>
  </si>
  <si>
    <t>Wygląd: całe, twarde, zdrowe (bez śladów gnicia i pleśni), czyste, bez zniekształceń, wolne od szkodników i uszkodzeń przez nich spowodowanych, dojrzałe. Skóra twarda, bez plam, wgnieceń i pęknięć. Barwa: żółta.  Smak i zapach: niedopuszczalny obcy smak, posmak czy zapach. Jednolitość: jednolite w opakowaniu pod względem pochodzenia, jakości, wielkości.</t>
  </si>
  <si>
    <t xml:space="preserve">Ogórek zielony - </t>
  </si>
  <si>
    <t xml:space="preserve">Wygląd: ogórek powinien być świeży, twardy, czysty, zdrowy, bez oznak gnicia i pleśni. Warzywo ładne wizualnie, jednolicie zielone. Dopuszczalne są niewielkie wady kształtu lub zabarwienia, pod warunkiem że nie mają one wpływu na jakość i wygląd. Barwa: jednolicie zielona. Smak i zapach: niedopuszczalny obcy smak, posmak czy zapach. Jednolitość: jednolite w opakowaniu pod względem pochodzenia, odmiany, jakości, wielkości. </t>
  </si>
  <si>
    <t xml:space="preserve">Wygląd: papryka powinna być świeża, jędrna, czysta, zdrowa, bez oznak gnicia pleśni, wolna od szkodników oraz uszkodzeń przez nich spowodowanych. Dopuszczalne są niewielkie wady kształtu lub zabarwienia, pod warunkiem że nie mają one wpływu na jakość i wygląd papryki. Ładna wizualnie, z błyszczącą skórą. Barwa: czerwona. Smak i zapach: niedopuszczalny obcy smak, posmak czy zapach. Jednolitość: jednolite w opakowaniu pod względem pochodzenia, odmiany, jakości, wielkości i możliwie w tym samym stopniu dojrzałości. </t>
  </si>
  <si>
    <t xml:space="preserve">Wygląd: papryka powinna być świeża, jędrna, czysta, zdrowa, bez oznak gnicia pleśni, wolna od szkodników oraz uszkodzeń przez nich spowodowanych. Dopuszczalne są niewielkie wady kształtu lub zabarwienia, pod warunkiem że nie mają one wpływu na jakość i wygląd papryki. Ładna wizualnie, z błyszczącą skórą. Barwa: żółta lub zielona. Smak i zapach: niedopuszczalny obcy smak, posmak czy zapach. Jednolitość: jednolite w opakowaniu pod względem pochodzenia, odmiany, jakości, wielkości i możliwie w tym samym stopniu dojrzałości. </t>
  </si>
  <si>
    <t>Uprawna, czysta, w całości, o białej barwie, bez śladów uszkodzeń mechanicznych i uszkodzeń spowodowanych</t>
  </si>
  <si>
    <t xml:space="preserve">Wygląd: korzeń pietruszki powinien być świeży, twardy, czysty, zdrowy, bez oznak gnicia i pleśni, wolny od szkodników oraz uszkodzeń przez nich spowodowanych. Dopuszczalne są niewielkie wady kształtu lub zabarwienia, pod warunkiem że nie mają one wpływu na jakość i wygląd pietruszki. Korzeń pozbawiony naci. Barwa: biała, jednolita, bez przebarwień. Smak i zapach: niedopuszczalny obcy smak, posmak czy zapach. Jednolitość: jednolite w opakowaniu pod względem pochodzenia, odmiany, jakości, wielkości. </t>
  </si>
  <si>
    <t xml:space="preserve">Pomarańcza </t>
  </si>
  <si>
    <t xml:space="preserve">Wygląd: całe, dojrzałe, soczyste, słodkie, zdrowe (bez śladów gnicia i pleśni), czyste, bez zniekształceń, wolne od szkodników i uszkodzeń przez nich spowodowanych. Dopuszczalne są niewielkie wady kształtu. Skóra idealnie gładka,  nieodgniecone. Barwa: pomarańczowa. Smak i zapach: niedopuszczalny obcy smak, posmak czy zapach. Jednolitość: jednolite w opakowaniu pod względem pochodzenia, jakości, wielkości i możliwie w tym samym stopniu dojrzałości. </t>
  </si>
  <si>
    <t xml:space="preserve">Wygląd: całe, dojrzałe, zdrowe (bez śladów gnicia i pleśni), czyste, bez zniekształceń, wolne od szkodników i uszkodzeń przez nich spowodowanych. Skóra matowa, cienka.  Dopuszczalne są niewielkie wady kształtu oraz delikatne otarcia skórki pokrywające nie więcej niż 2% owocu. Wymienione wady nie mogą naruszać miąższu warzywa.  Barwa: czerwona. Smak i zapach: niedopuszczalny obcy smak, posmak czy zapach. Jednolitość: jednolite w opakowaniu pod względem pochodzenia, jakości, wielkości i możliwie w tym samym stopniu dojrzałości. </t>
  </si>
  <si>
    <t xml:space="preserve">Wygląd: por powinien być jędrny, czysty, zdrowy, bez oznak gnicia i pleśni, wolny od szkodników oraz uszkodzeń przez nich spowodowanych. Łodyga biała z tzw. piętką oraz ciemnozielone, długie, płaskie liście, ładne wizualnie, jednolicie zielone, niewyschnięte. Barwa: biała przechodząca w zielony. Smak i zapach: niedopuszczalny obcy smak, posmak czy zapach. Jednolitość: jednolite w opakowaniu pod względem pochodzenia, odmiany, jakości, wielkości. Minimalna waga 1 szt. 260g. </t>
  </si>
  <si>
    <t>Wygląd: sałata powinna być krucha, świeża, czysta, zdrowa, bez oznak gnicia i pleśni, o zwartych, ściśle przylegających do siebie liściach (zbita), wolna od szkodników oraz uszkodzeń przez nich spowodowanych. Ładna wizualnie, bez uschniętych i pożółkłych liści.  Dopuszczalne są niewielkie wady kształtu, pod warunkiem że nie mają one wpływu na jakość i wygląd warzywa.  Barwa: zielona. Smak i zapach: niedopuszczalny obcy smak, posmak czy zapach. Jednolitość: jednolite w opakowaniu pod względem pochodzenia, odmiany, jakości, wielkości.</t>
  </si>
  <si>
    <t xml:space="preserve">Wygląd: korzeń selera powinien być świeży, twardy, czysty, zdrowy, bez oznak gnicia i pleśni, wolny od szkodników oraz uszkodzeń przez nich spowodowanych. Dopuszczalne są niewielkie wady kształtu lub zabarwienia, pod warunkiem że nie mają one wpływu na jakość i wygląd rzodkiewki. Korzeń pozbawiony naci. Barwa: biała, jednolita, bez przebarwień. Smak i zapach: niedopuszczalny obcy smak, posmak czy zapach. Jednolitość: jednolite w opakowaniu pod względem pochodzenia, odmiany, jakości, wielkości. </t>
  </si>
  <si>
    <t xml:space="preserve">Wygląd: owoce śliwki powinny być całe, miękkie, zdrowe (bez śladów gnicia i pleśni), czyste, bez zniekształceń, wolne od szkodników i uszkodzeń przez nich spowodowanych. Dopuszczalne są niewielkie otarcia skórki pokrywające nie więcej niż 2% owocu. Wymienione wady nie mogą naruszać miąższu owocu. Barwa: fioletowa. Smak i zapach: niedopuszczalny obcy smak, posmak czy zapach. Jednolitość: jednolite w opakowaniu pod względem pochodzenia, jakości, wielkości i możliwie w tym samym stopniu dojrzałości. </t>
  </si>
  <si>
    <t xml:space="preserve">Wygląd: całe, dojrzałe, jędrne, słodkie, zdrowe (bez śladów gnicia i pleśni), czyste, bez zniekształceń, wolne od szkodników i uszkodzeń przez nich spowodowanych. Możliwie duże jednolite kiście. Barwa: jasnozielona. Smak i zapach: niedopuszczalny obcy smak, posmak czy zapach. Jednolitość: jednolite w opakowaniu pod względem pochodzenia, jakości, wielkości i możliwie w tym samym stopniu dojrzałości i rozwoju. </t>
  </si>
  <si>
    <t xml:space="preserve">Wygląd: bulwy ziemniaków powinny być twarde, zdrowe (bez śladów gnicia i pleśni), wolne od szkodników i uszkodzeń przez nich spowodowanych. Ziemniaki niezazieleniałe, nienadmarznięte oraz nieporośnięte. Dopuszczalne są niewielkie wady kształtu oraz delikatne otarcia skórki pokrywające nie więcej niż 2% bulwy. Wymienione wady nie mogą naruszać wnętrza warzywa.  Barwa: brązowy. Smak i zapach: niedopuszczalny obcy smak, posmak czy zapach. Jednolitość: jednolite w opakowaniu pod względem pochodzenia, jakości, wielkości. </t>
  </si>
  <si>
    <t xml:space="preserve">Wygląd: bulwy ziemniaków powinny być  twarde, zdrowe (bez śladów gnicia i pleśni), wolne od szkodników i uszkodzeń przez nich spowodowanych. Dopuszczalne są niewielkie wady kształtu oraz delikatne otarcia skórki pokrywające nie więcej niż 2% bulwy. Wymienione wady nie mogą naruszać wnętrza warzywa.  Barwa: brązowy. Smak i zapach: niedopuszczalny obcy smak, posmak czy zapach. Jednolitość: jednolite w opakowaniu pod względem pochodzenia, jakości, wielkości. </t>
  </si>
  <si>
    <t xml:space="preserve">Arbuz </t>
  </si>
  <si>
    <t xml:space="preserve">Banan </t>
  </si>
  <si>
    <t xml:space="preserve">Gruszka </t>
  </si>
  <si>
    <t xml:space="preserve">Jabłko </t>
  </si>
  <si>
    <t xml:space="preserve">Kalafior </t>
  </si>
  <si>
    <t xml:space="preserve">Kapusta biała  </t>
  </si>
  <si>
    <t xml:space="preserve">Kapusta kiszona </t>
  </si>
  <si>
    <t xml:space="preserve">Kapusta pekińska </t>
  </si>
  <si>
    <t xml:space="preserve">Kiwi </t>
  </si>
  <si>
    <t xml:space="preserve">Mandarynki  </t>
  </si>
  <si>
    <t xml:space="preserve">Marchew korzeń  </t>
  </si>
  <si>
    <t>Wygląd: marchewki powinny być świeże, twarde, czyste, zdrowe, bez oznak gnicia i pleśni, wolne od szkodników oraz uszkodzeń przez nich spowodowanych. Dopuszczalne są niewielkie wady kształtu lub zabarwienia, pod warunkiem, ze nie mają wpływu na jakość i wygląd marchewki. Korzeń pozbawiony naci. Barwa: pomarańczowa, jednolita, bez przebarwień. mak i zapach: niedopuszczalny obcy smak, posmak czy zapach. Jednolitość: jednolite w opakowaniu pod względem pochodzenia, jakości, wielkości</t>
  </si>
  <si>
    <t xml:space="preserve">Cukinia </t>
  </si>
  <si>
    <t xml:space="preserve">Cytryny </t>
  </si>
  <si>
    <t>Buraki czerwone</t>
  </si>
  <si>
    <t xml:space="preserve">Cebula </t>
  </si>
  <si>
    <t xml:space="preserve">Wygląd: bulwy buraka powinny być twarde, zdrowe (bez śladów gnicia i pleśni), czyste, bez zniekształceń, wolne od szkodników i uszkodzeń przez nich spowodowanych. Dopuszczalne są niewielkie wady kształtu oraz delikatne otarcia skórki pokrywające nie więce niż 2% bulwy. Wymienione wady nie mogą naruszać wnętrza warzywa. Bulwy buraka powinny być pozbawione liści. Barwa : czerwono-fioletowy. Smak i zapach: niedopuszczalny obcy smak, posmak czy zapach. Jednolitość: jednolite w opakowaniu pod względem pochodzenia, odmiany, jakości, wielkości. </t>
  </si>
  <si>
    <t xml:space="preserve">Wygląd: cebula powinna być twarda, czysta, zdrowa, bez oznak gnicia i pleśni, o zwartych ściśle przylegających do siebie łupinach (łuskach), wolna od szkodników oraz uszkodzeń przez nich spowodowanych. Kształt kulisty, dopuszczalne są jednak niewielkie wady kształtu lub zabarwienia, pod warunkiem, że nie mają one wpływu na jakośc i wygląd cebuli. Barwa: słomkowa lub słomkowobrązowa. Smak i zapach: niedopuszczalny obcy smak, posmak czy zapach. Jednolitość: jednolite w opakowaniu pod względem pochodzenia, odmiany, jakości, wielkości. </t>
  </si>
  <si>
    <t xml:space="preserve">Kapusta biała młoda </t>
  </si>
  <si>
    <t xml:space="preserve">Kapusta czerwona </t>
  </si>
  <si>
    <t xml:space="preserve">Papryka czerwona  </t>
  </si>
  <si>
    <t xml:space="preserve">Pieczarki </t>
  </si>
  <si>
    <t>Pietruszka  korzeń</t>
  </si>
  <si>
    <t xml:space="preserve">Pomidor </t>
  </si>
  <si>
    <t xml:space="preserve">Sałata lodowa </t>
  </si>
  <si>
    <t xml:space="preserve">Seler </t>
  </si>
  <si>
    <t xml:space="preserve">Winogrono białe </t>
  </si>
  <si>
    <t xml:space="preserve">Śliwki </t>
  </si>
  <si>
    <t xml:space="preserve">Ziemniaki </t>
  </si>
  <si>
    <t xml:space="preserve">Ziemniaki wczesne </t>
  </si>
  <si>
    <t xml:space="preserve">Papryka zielona / żółta  </t>
  </si>
  <si>
    <t>Por</t>
  </si>
  <si>
    <t>Wygląd: świeża, jędrna, czysta, cała, zdrowa, bez oznak gnicia, odpwiednio ukształtowana, wolna od szkodników oraz uszkodzeń przez nich spowodowanych. Ładna wizualnie, bez uschniętych i pożółkłych liści.  Dopuszczalne są niewielkie wady kształtu, pod warunkiem że nie mają one wpływu na jakość i wygląd warzywa.  Barwa: zielona. Smak i zapach: niedopuszczalny obcy smak, posmak czy zapach. Jednolitość: jednolite w opakowaniu pod względem pochodzenia, odmiany, jakości, wielkości.</t>
  </si>
  <si>
    <t>Sygnatura zapytania ofertowego:</t>
  </si>
  <si>
    <t>Przedmiot:</t>
  </si>
  <si>
    <t>Nazwa Wykonawcy:</t>
  </si>
  <si>
    <t>ulica:</t>
  </si>
  <si>
    <t>nr domu:</t>
  </si>
  <si>
    <t>nr lokalu:</t>
  </si>
  <si>
    <t>kod:</t>
  </si>
  <si>
    <t>miejscowość:</t>
  </si>
  <si>
    <t>powiat:</t>
  </si>
  <si>
    <t>województwo:</t>
  </si>
  <si>
    <t>NIP:</t>
  </si>
  <si>
    <t>REGON:</t>
  </si>
  <si>
    <t>bank:</t>
  </si>
  <si>
    <t>nr konta:</t>
  </si>
  <si>
    <t>Przystępując do postępowania o udzielenie zamówienia publicznego o przedmiocie określonym powyżej, oferujemy realizację zamówienia zgodnie z zasadami określonymi w zapytaniu ofertowym.</t>
  </si>
  <si>
    <t>Cena netto:</t>
  </si>
  <si>
    <t>Cena brutto:</t>
  </si>
  <si>
    <t>słownie:</t>
  </si>
  <si>
    <t>stawka VAT:</t>
  </si>
  <si>
    <t>kwota VAT:</t>
  </si>
  <si>
    <t>Termin wykonania:</t>
  </si>
  <si>
    <t>Okres gwarancji:</t>
  </si>
  <si>
    <t>Osoba odpowiedzialna za realizację umowy:</t>
  </si>
  <si>
    <t>imię i nazwisko, numer telefonu, adres e-mail</t>
  </si>
  <si>
    <t>Powyższa cena obejmuje pełny zakres zamówienia określony w warunkach przedstawionych w opisie przedmiotu zamówienia.</t>
  </si>
  <si>
    <t>Oświadczamy, że zapoznaliśmy się z opisem przedmiotu zamówienia, warunkami i terminem realizacji zamówienia oraz projektem umowy i nie wnosimy do nich zastrzeżeń.</t>
  </si>
  <si>
    <t>Oświadczamy, że uważamy się za związanych niniejszą ofertą na czas 30 dni.</t>
  </si>
  <si>
    <t>Załącznikiem do niniejszej oferty jest oświadczenie Wykonawcy (załącznik nr 2).</t>
  </si>
  <si>
    <t>……………………………………………………..</t>
  </si>
  <si>
    <t>data i podpis osoby uprawnionej do składania oświadczeń woli w imieniu Wykonawcy</t>
  </si>
  <si>
    <t xml:space="preserve">Formularz asortymentowo – cenowy  </t>
  </si>
  <si>
    <t>lp</t>
  </si>
  <si>
    <t>CPV</t>
  </si>
  <si>
    <t>Nazwa asortymentu</t>
  </si>
  <si>
    <t>J.m.</t>
  </si>
  <si>
    <t>Orientacyjne zapotrzebowanie</t>
  </si>
  <si>
    <t>Oferta Cena jednostkowa netto</t>
  </si>
  <si>
    <t>Wartość netto</t>
  </si>
  <si>
    <t>Vat
popraw, jeśli inna stawka</t>
  </si>
  <si>
    <t>Cena brutto</t>
  </si>
  <si>
    <t>Wartość brutto</t>
  </si>
  <si>
    <t>kg</t>
  </si>
  <si>
    <t>szt</t>
  </si>
  <si>
    <t>Kapusta czerwona młoda</t>
  </si>
  <si>
    <t>Sałata zielona</t>
  </si>
  <si>
    <t>Razem wartość netto:</t>
  </si>
  <si>
    <t>brutto:</t>
  </si>
  <si>
    <t>……………………………………………………………………………….……………………....………………….……………..</t>
  </si>
  <si>
    <t>Wygląd: całe, twarde, zdrowe (bez śladów gnicia i pleśni), czyste, bez zniekształceń, wolne od szkodników i uszkodzeń przez nich spowodowanych. Dopuszczalne są niewielkie wady kształtu oraz delikatne otarcia skórki pokrywające nie więcej niż 2% owocu. Wymienione wady nie mogą naruszać miąższu owocu.</t>
  </si>
  <si>
    <t xml:space="preserve">Wygląd: całe, twarde, zdrowe (bez śladów gnicia i pleśni), czyste, bez zniekształceń, wolne od szkodników i uszkodzeń przez nich spowodowanych. Możliwie duże jednolite kiście. Dopuszczalne są niewielkie wady kształtu oraz delikatne otarcia skórki pokrywające nie więcej niż 2% owocu. Niedopuszczalne pęknięcia skórki. Wymienione wady nie mogą naruszać miąższu owocu. Barwa: od jasnozielonkawej do żółtej, bez ciemnych plam. Smak i zapach: niedopuszczalny obcy smak, posmak czy zapach. Jednolitość: jednolite w opakowaniu pod względem pochodzenia, jakości, wielkości i możliwie w tym samym stopniu dojrzałości. </t>
  </si>
  <si>
    <t xml:space="preserve">Brzoskwinie </t>
  </si>
  <si>
    <t xml:space="preserve">Wygląd: owoce brzoskwini powinny być całe, miękkie, zdrowe (bez śladów gnicia i pleśni), czyste, bez zniekształceń, wolne od szkodników i uszkodzeń przez nich spowodowanych. Kształt kulisty. Skórka owocu silnie omszona. Dopuszczalne są niewielkie otarcia skórki pokrywające nie więcej niż 2% owocu. Wymienione wady nie mogą naruszać miąższu owocu. Barwa: skórka owocu żółta lub jasnopomarańczowa, z intensywnym rumieńcem. Smak i zapach: niedopuszczalny obcy smak, posmak czy zapach. Jednolitość: jednolite w opakowaniu pod względem pochodzenia, jakości, wielkości. </t>
  </si>
  <si>
    <t xml:space="preserve">Buraki czerwone - </t>
  </si>
  <si>
    <t xml:space="preserve">Wygląd: bulwy buraka powinny być twarde, zdrowe (bez śladów gnicia i pleśni), czyste, bez zniekształceń, wolne od szkodników i uszkodzeń przez nich spowodowanych. Dopuszczalne są niewielkie wady kształtu oraz delikatne otarcia skórki pokrywające nie więcej niż 2% bulwy. Wymienione wady nie mogą naruszać wnętrza warzywa. Bulwy buraka powinny być pozbawione liści. Barwa: czerwono-fioletowy. Smak i zapach: niedopuszczalny obcy smak, posmak czy zapach. Jednolitość: jednolite w opakowaniu pod względem pochodzenia, jakości, wielkości. </t>
  </si>
  <si>
    <t>Cebula -</t>
  </si>
  <si>
    <t xml:space="preserve">Wygląd: cebula powinna być twarda, czysta, zdrowa, bez oznak gnicia i pleśni, o zwartych ściśle przylegających do siebie łupinach (łuskach), wolna od szkodników oraz uszkodzeń przez nich spowodowanych. Kształt kulisty, dopuszczalne są jednak niewielkie wady kształtu lub zabarwienia, pod warunkiem że nie mają one wpływu na jakość i wygląd cebuli.  Barwa: słomkowa lub słomkowobrązowa. Smak i zapach: niedopuszczalny obcy smak, posmak czy zapach. Jednolitość: jednolite w opakowaniu pod względem pochodzenia, odmiany, jakości, wielkości. </t>
  </si>
  <si>
    <t xml:space="preserve">Wygląd: cukinia powinna być świeża, twarda, czysta, zdrowa, bez oznak gnicia i pleśni. Warzywo ładne wizualnie, jednolicie zielone. Dopuszczalne są niewielkie wady kształtu lub zabarwienia, pod warunkiem że nie mają one wpływu na jakość i wygląd. Owoce cukinii powinny być podłużne, zwężone u nasady. Barwa: jednolicie zielona. Smak i zapach: niedopuszczalny obcy smak, posmak czy zapach. Jednolitość: jednolite w opakowaniu pod względem pochodzenia, odmiany, jakości, wielkości. </t>
  </si>
  <si>
    <t>Wygląd: całe, twarde, zdrowe (bez śladów gnicia i pleśni), czyste, bez zniekształceń, wolne od szkodników i uszkodzeń przez nich spowodowanych. Dopuszczalne są niewielkie wady kształtu oraz delikatne otarcia skórki pokrywające nie więcej niż 2% owocu. Wymienione wady nie mogą naruszać miąższu owocu.  Barwa: żółta. Smak i zapach: niedopuszczalny obcy smak, posmak czy zapach. Jednolitość: jednolite w opakowaniu pod względem pochodzenia, jakości, wielkości i możliwie w tym samym stopniu dojrzałości. Waga jednej sztuki od 130g do 150g</t>
  </si>
  <si>
    <t xml:space="preserve">Wygląd: całe, dojrzałe, zdrowe (bez śladów gnicia i pleśni), czyste, bez zniekształceń, wolne od szkodników i uszkodzeń przez nich spowodowanych. Skóra matowa, cienka. Dopuszczalne są niewielkie wady kształtu oraz delikatne otarcia skórki pokrywające nie więcej niż 2% owocu. Wymienione wady nie mogą naruszać miąższu owocu.  Barwa: w zależności od gatunku od zielonej po żółty. Smak i zapach: niedopuszczalny obcy smak, posmak czy zapach. Jednolitość: jednolite w opakowaniu pod względem pochodzenia, jakości, wielkości i możliwie w tym samym stopniu dojrzałości. </t>
  </si>
  <si>
    <t xml:space="preserve">Wygląd: całe, dojrzałe, soczyste, zdrowe (bez śladów gnicia i pleśni), czyste, bez zniekształceń, wolne od szkodników i uszkodzeń przez nich spowodowanych. Skóra jabłka gładka, bez śladów spalenizny lub brązowych, smugowatych plam. Dopuszczalne są niewielkie wady kształtu oraz delikatne otarcia skórki pokrywające nie więcej niż 2% owocu. Wymienione wady nie mogą naruszać miąższu owocu.  Barwa: w zależności od gatunku od zielonej po żółty i czerwony. Smak i zapach: niedopuszczalny obcy smak, posmak czy zapach. Jednolitość: jednolite w opakowaniu pod względem pochodzenia, jakości, wielkości. </t>
  </si>
  <si>
    <t xml:space="preserve">Wygląd: róże kalafiora powinny być świeże, jędrne, czyste, zdrowe, bez oznak gnicia i pleśni, o zwartych, ściśle przylegających pękach kwiatowych, wolne od szkodników oraz uszkodzeń przez nich spowodowanych. Łodygi powinny być niezdrewniałe, bez pustych wewnętrznych kanałów, ładne wizualnie. Dopuszczalne są niewielkie wady kształtu lub zabarwienia, pod warunkiem że nie mają one wpływu na jakość i wygląd kalafiora. Barwa: biała. Smak i zapach: niedopuszczalny obcy smak, posmak czy zapach. Jednolitość: jednolite w opakowaniu pod względem pochodzenia, odmiany, jakości, wielkości. </t>
  </si>
  <si>
    <t>Wygląd: główka kapusty powinna być świeża, twarda, czysta, zdrowa, bez oznak gnicia i pleśni, o zwartych, ściśle przylegających do siebie liściach (zbita), wolna od szkodników oraz uszkodzeń przez nich spowodowanych.  Dopuszczalne są niewielkie wady kształtu, pod warunkiem że nie mają one wpływu na jakość i wygląd warzywa. Kształt główki owalny lub kulisty. Barwa: jasnozielona. Smak i zapach: niedopuszczalny obcy smak, posmak czy zapach. Jednolitość: jednolite w opakowaniu pod względem pochodzenia, odmiany, jakości, wielkości.</t>
  </si>
  <si>
    <t xml:space="preserve">Wygląd: główka kapusty powinna być świeża, jędrna, czysta, zdrowa, bez oznak gnicia i pleśni, o zwartych, ściśle przylegających do siebie liściach (zbita), wolna od szkodników oraz uszkodzeń przez nich spowodowanych.  Dopuszczalne są niewielkie wady kształtu, pod warunkiem że nie mają one wpływu na jakość i wygląd warzywa. Kształt główki owalny lub kulisty. Barwa: jasnozielona. Smak i zapach: niedopuszczalny obcy smak, posmak czy zapach. Jednolitość: jednolite w opakowaniu pod względem pochodzenia, odmiany, jakości, wielkości. </t>
  </si>
  <si>
    <t xml:space="preserve">Wygląd: główka kapusty powinna być świeża, jędrna, czysta, zdrowa, bez oznak gnicia i pleśni, o zwartych, ściśle przylegających do siebie liściach (zbita), wolna od szkodników oraz uszkodzeń przez nich spowodowanych.  Dopuszczalne są niewielkie wady kształtu, pod warunkiem że nie mają one wpływu na jakość i wygląd warzywa. Kształt główki owalny lub kulisty. Barwa: czerwono-fioletowa. Smak i zapach: niedopuszczalny obcy smak, posmak czy zapach. Jednolitość: jednolite w opakowaniu pod względem pochodzenia, odmiany, jakości, wielkości. </t>
  </si>
  <si>
    <t>W składzie wyłącznie kapusta i sól. Opakowanie 1kg, wiaderko.</t>
  </si>
  <si>
    <t xml:space="preserve">Wygląd: liście kapusty pekińskiej powinny być sprężyste, świeże, czyste, zdrowe, bez oznak gnicia i pleśni, o zwartych, ściśle przylegających do siebie liściach (zbita), wolna od szkodników oraz uszkodzeń przez nich spowodowanych. Ładna wizualnie, bez uschniętych i pożółkłych liści. Dopuszczalne są niewielkie wady kształtu, pod warunkiem że nie mają one wpływu na jakość i wygląd warzywa.  Barwa: biało-zielona. Smak i zapach: niedopuszczalny obcy smak, posmak czy zapach. Jednolitość: jednolite w opakowaniu pod względem pochodzenia, odmiany, jakości, wielkości. </t>
  </si>
  <si>
    <t>Wygląd: owoce kiwi powinny być całe, miękkie, zdrowe (bez śladów gnicia i pleśni), czyste, bez zniekształceń, wolne od szkodników i uszkodzeń przez nich spowodowanych. Kształt owalny. Skórka owocu zielona, omszona. Dopuszczalne są niewielkie otarcia skórki pokrywające nie więcej niż 2% owocu. Wymienione wady nie mogą naruszać miąższu owocu. Barwa: ciemnozielona. Smak i zapach: niedopuszczalny obcy smak, posmak czy zapach. Jednolitość: jednolite w opakowaniu pod względem pochodzenia, jakości, wielkości i możliwie w tym samym stopniu dojrzałości.</t>
  </si>
  <si>
    <t>Nektarynki</t>
  </si>
  <si>
    <t>Dynia hokkaido</t>
  </si>
  <si>
    <t xml:space="preserve">Wygląd: okrągła, lub lekko spłaszczona z wyraźnym żebrowaniem. Niewielkawaga do 2 kg. Barwa intensywanie pamarańczowa, skóra zdrowa, bez oznak gnicia i pleśni, matowa i lekko chropowata w dotyku. Smak i zapach: niedopuszczalny obcy smak, posmak czy zapach. Jednolitość: jednolite w opakowaniu pod względem pochodzenia, odmiany, jakości, wielkości. </t>
  </si>
  <si>
    <t>Załącznik nr 1a do Zapytania ofertowego Nr SP20.254. 02 .2026</t>
  </si>
  <si>
    <t>Załącznik nr 1 do zapytania ofertowego SP20.254.02.2026</t>
  </si>
  <si>
    <t>SP20.254.02.2026</t>
  </si>
  <si>
    <t xml:space="preserve"> Vat % </t>
  </si>
  <si>
    <t xml:space="preserve"> wartość brutto: </t>
  </si>
  <si>
    <t>Uwaga! Podana ilość orientacyjnego zapotrzebowania w okresie 10 m-cy realizacji umowy może różnić się od ilości zamawianej przez Zamawiającego po podpisaniu umowy.</t>
  </si>
  <si>
    <t>Załącznik nr 1a do zapytania ofertowego SP20.254.02.2026</t>
  </si>
  <si>
    <t xml:space="preserve"> ZAKUP i DOSTAWA ŚWIEŻYCH WARZYW I OWOCÓW na potrzeby  Szkoły Podstawowej 
z Oddziałami Integracyjnymi Nr 20 im. Harcerzy Buchalików w Rybniku
 – dostawa w okresie od 01.01.2026 do 31.12.2026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</si>
</sst>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164" formatCode="_-* #,##0.00&quot; zł&quot;_-;\-* #,##0.00&quot; zł&quot;_-;_-* \-??&quot; zł&quot;_-;_-@_-"/>
    <numFmt numFmtId="165" formatCode="_-* #,##0.00\ _z_ł_-;\-* #,##0.00\ _z_ł_-;_-* \-??\ _z_ł_-;_-@_-"/>
    <numFmt numFmtId="166" formatCode="000"/>
    <numFmt numFmtId="167" formatCode="_-* #,##0\ _z_ł_-;\-* #,##0\ _z_ł_-;_-* \-??\ _z_ł_-;_-@_-"/>
    <numFmt numFmtId="168" formatCode="_-* #,##0\ _z_ł_-;\-* #,##0\ _z_ł_-;_-* &quot;-&quot;??\ _z_ł_-;_-@_-"/>
  </numFmts>
  <fonts count="47" x14ac:knownFonts="1">
    <font>
      <sz val="11"/>
      <color indexed="8"/>
      <name val="Calibri"/>
      <family val="2"/>
      <charset val="238"/>
    </font>
    <font>
      <sz val="11"/>
      <color indexed="9"/>
      <name val="Calibri"/>
      <family val="2"/>
      <charset val="238"/>
    </font>
    <font>
      <sz val="11"/>
      <color indexed="62"/>
      <name val="Calibri"/>
      <family val="2"/>
      <charset val="238"/>
    </font>
    <font>
      <b/>
      <sz val="11"/>
      <color indexed="63"/>
      <name val="Calibri"/>
      <family val="2"/>
      <charset val="238"/>
    </font>
    <font>
      <sz val="11"/>
      <color indexed="17"/>
      <name val="Calibri"/>
      <family val="2"/>
      <charset val="238"/>
    </font>
    <font>
      <sz val="11"/>
      <color indexed="52"/>
      <name val="Calibri"/>
      <family val="2"/>
      <charset val="238"/>
    </font>
    <font>
      <b/>
      <sz val="11"/>
      <color indexed="9"/>
      <name val="Calibri"/>
      <family val="2"/>
      <charset val="238"/>
    </font>
    <font>
      <b/>
      <sz val="15"/>
      <color indexed="54"/>
      <name val="Calibri"/>
      <family val="2"/>
      <charset val="238"/>
    </font>
    <font>
      <b/>
      <sz val="13"/>
      <color indexed="54"/>
      <name val="Calibri"/>
      <family val="2"/>
      <charset val="238"/>
    </font>
    <font>
      <b/>
      <sz val="11"/>
      <color indexed="54"/>
      <name val="Calibri"/>
      <family val="2"/>
      <charset val="238"/>
    </font>
    <font>
      <sz val="11"/>
      <color indexed="60"/>
      <name val="Calibri"/>
      <family val="2"/>
      <charset val="238"/>
    </font>
    <font>
      <sz val="10"/>
      <name val="Arial CE"/>
      <charset val="238"/>
    </font>
    <font>
      <sz val="10"/>
      <name val="Arial"/>
      <family val="2"/>
      <charset val="238"/>
    </font>
    <font>
      <b/>
      <sz val="11"/>
      <color indexed="52"/>
      <name val="Calibri"/>
      <family val="2"/>
      <charset val="238"/>
    </font>
    <font>
      <b/>
      <sz val="11"/>
      <color indexed="8"/>
      <name val="Calibri"/>
      <family val="2"/>
      <charset val="238"/>
    </font>
    <font>
      <i/>
      <sz val="11"/>
      <color indexed="23"/>
      <name val="Calibri"/>
      <family val="2"/>
      <charset val="238"/>
    </font>
    <font>
      <sz val="11"/>
      <color indexed="10"/>
      <name val="Calibri"/>
      <family val="2"/>
      <charset val="238"/>
    </font>
    <font>
      <sz val="18"/>
      <color indexed="54"/>
      <name val="Calibri Light"/>
      <family val="2"/>
      <charset val="238"/>
    </font>
    <font>
      <sz val="11"/>
      <color indexed="20"/>
      <name val="Calibri"/>
      <family val="2"/>
      <charset val="238"/>
    </font>
    <font>
      <sz val="11"/>
      <name val="Calibri"/>
      <family val="2"/>
      <charset val="238"/>
    </font>
    <font>
      <i/>
      <sz val="9"/>
      <name val="Calibri"/>
      <family val="2"/>
      <charset val="238"/>
    </font>
    <font>
      <b/>
      <sz val="11"/>
      <name val="Calibri"/>
      <family val="2"/>
      <charset val="238"/>
    </font>
    <font>
      <vertAlign val="superscript"/>
      <sz val="11"/>
      <name val="Calibri"/>
      <family val="2"/>
      <charset val="238"/>
    </font>
    <font>
      <sz val="14"/>
      <name val="Calibri"/>
      <family val="2"/>
      <charset val="238"/>
    </font>
    <font>
      <i/>
      <sz val="14"/>
      <name val="Calibri"/>
      <family val="2"/>
      <charset val="238"/>
    </font>
    <font>
      <sz val="18"/>
      <name val="Calibri"/>
      <family val="2"/>
      <charset val="238"/>
    </font>
    <font>
      <b/>
      <sz val="16"/>
      <name val="Calibri"/>
      <family val="2"/>
      <charset val="238"/>
    </font>
    <font>
      <b/>
      <sz val="14"/>
      <name val="Calibri"/>
      <family val="2"/>
      <charset val="238"/>
    </font>
    <font>
      <sz val="12"/>
      <name val="Calibri"/>
      <family val="2"/>
      <charset val="238"/>
    </font>
    <font>
      <i/>
      <sz val="12"/>
      <name val="Calibri"/>
      <family val="2"/>
      <charset val="238"/>
    </font>
    <font>
      <b/>
      <i/>
      <sz val="12"/>
      <name val="Calibri"/>
      <family val="2"/>
      <charset val="238"/>
    </font>
    <font>
      <i/>
      <sz val="11"/>
      <name val="Calibri"/>
      <family val="2"/>
      <charset val="238"/>
    </font>
    <font>
      <sz val="16"/>
      <name val="Calibri"/>
      <family val="2"/>
      <charset val="238"/>
    </font>
    <font>
      <b/>
      <i/>
      <sz val="14"/>
      <name val="Calibri"/>
      <family val="2"/>
      <charset val="238"/>
    </font>
    <font>
      <sz val="8"/>
      <name val="Calibri"/>
      <family val="2"/>
      <charset val="238"/>
    </font>
    <font>
      <sz val="11"/>
      <color indexed="8"/>
      <name val="Calibri"/>
      <family val="2"/>
      <charset val="238"/>
    </font>
    <font>
      <b/>
      <i/>
      <sz val="16"/>
      <name val="Calibri"/>
      <family val="2"/>
      <charset val="238"/>
    </font>
    <font>
      <b/>
      <sz val="8"/>
      <name val="Calibri"/>
      <family val="2"/>
      <charset val="238"/>
    </font>
    <font>
      <i/>
      <sz val="8"/>
      <name val="Calibri"/>
      <family val="2"/>
      <charset val="238"/>
    </font>
    <font>
      <sz val="9"/>
      <name val="Calibri"/>
      <family val="2"/>
      <charset val="238"/>
    </font>
    <font>
      <sz val="10"/>
      <name val="Calibri"/>
      <family val="2"/>
      <charset val="238"/>
    </font>
    <font>
      <b/>
      <sz val="10"/>
      <name val="Calibri"/>
      <family val="2"/>
      <charset val="238"/>
    </font>
    <font>
      <b/>
      <sz val="16"/>
      <color indexed="8"/>
      <name val="Calibri"/>
      <family val="2"/>
      <charset val="238"/>
    </font>
    <font>
      <i/>
      <sz val="16"/>
      <name val="Calibri"/>
      <family val="2"/>
      <charset val="238"/>
    </font>
    <font>
      <i/>
      <sz val="7"/>
      <color indexed="23"/>
      <name val="Calibri"/>
      <family val="2"/>
      <charset val="238"/>
    </font>
    <font>
      <sz val="14"/>
      <color theme="2" tint="-0.499984740745262"/>
      <name val="Calibri"/>
      <family val="2"/>
      <charset val="238"/>
    </font>
    <font>
      <sz val="14"/>
      <color theme="1"/>
      <name val="Calibri"/>
      <family val="2"/>
      <charset val="238"/>
    </font>
  </fonts>
  <fills count="18">
    <fill>
      <patternFill patternType="none"/>
    </fill>
    <fill>
      <patternFill patternType="gray125"/>
    </fill>
    <fill>
      <patternFill patternType="solid">
        <fgColor indexed="27"/>
        <bgColor indexed="41"/>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4"/>
        <bgColor indexed="31"/>
      </patternFill>
    </fill>
    <fill>
      <patternFill patternType="solid">
        <fgColor indexed="22"/>
        <bgColor indexed="31"/>
      </patternFill>
    </fill>
    <fill>
      <patternFill patternType="solid">
        <fgColor indexed="43"/>
        <bgColor indexed="26"/>
      </patternFill>
    </fill>
    <fill>
      <patternFill patternType="solid">
        <fgColor indexed="49"/>
        <bgColor indexed="4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45"/>
        <bgColor indexed="29"/>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hair">
        <color indexed="8"/>
      </top>
      <bottom style="hair">
        <color indexed="8"/>
      </bottom>
      <diagonal/>
    </border>
    <border>
      <left style="thin">
        <color indexed="64"/>
      </left>
      <right style="thin">
        <color indexed="8"/>
      </right>
      <top/>
      <bottom/>
      <diagonal/>
    </border>
    <border>
      <left style="thin">
        <color indexed="64"/>
      </left>
      <right style="thin">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thin">
        <color indexed="64"/>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3"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8" borderId="0" applyNumberFormat="0" applyBorder="0" applyAlignment="0" applyProtection="0"/>
    <xf numFmtId="0" fontId="35" fillId="10"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2" fillId="3" borderId="1" applyNumberFormat="0" applyAlignment="0" applyProtection="0"/>
    <xf numFmtId="0" fontId="3" fillId="9" borderId="2" applyNumberFormat="0" applyAlignment="0" applyProtection="0"/>
    <xf numFmtId="0" fontId="4" fillId="7" borderId="0" applyNumberFormat="0" applyBorder="0" applyAlignment="0" applyProtection="0"/>
    <xf numFmtId="165" fontId="35" fillId="0" borderId="0" applyFill="0" applyBorder="0" applyAlignment="0" applyProtection="0"/>
    <xf numFmtId="0" fontId="5" fillId="0" borderId="3" applyNumberFormat="0" applyFill="0" applyAlignment="0" applyProtection="0"/>
    <xf numFmtId="0" fontId="6" fillId="14" borderId="4" applyNumberFormat="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10" borderId="0" applyNumberFormat="0" applyBorder="0" applyAlignment="0" applyProtection="0"/>
    <xf numFmtId="0" fontId="11" fillId="0" borderId="0"/>
    <xf numFmtId="0" fontId="12" fillId="0" borderId="0"/>
    <xf numFmtId="0" fontId="13" fillId="9" borderId="1" applyNumberFormat="0" applyAlignment="0" applyProtection="0"/>
    <xf numFmtId="9" fontId="35" fillId="0" borderId="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5" fillId="5" borderId="9" applyNumberFormat="0" applyAlignment="0" applyProtection="0"/>
    <xf numFmtId="164" fontId="35" fillId="0" borderId="0" applyFill="0" applyBorder="0" applyAlignment="0" applyProtection="0"/>
    <xf numFmtId="0" fontId="18" fillId="17" borderId="0" applyNumberFormat="0" applyBorder="0" applyAlignment="0" applyProtection="0"/>
  </cellStyleXfs>
  <cellXfs count="163">
    <xf numFmtId="0" fontId="0" fillId="0" borderId="0" xfId="0"/>
    <xf numFmtId="0" fontId="0" fillId="0" borderId="0" xfId="0" applyFont="1"/>
    <xf numFmtId="0" fontId="19" fillId="0" borderId="0" xfId="36" applyFont="1" applyBorder="1" applyAlignment="1" applyProtection="1"/>
    <xf numFmtId="0" fontId="19" fillId="0" borderId="0" xfId="36" applyFont="1" applyBorder="1" applyAlignment="1"/>
    <xf numFmtId="0" fontId="20" fillId="0" borderId="0" xfId="36" applyFont="1" applyAlignment="1">
      <alignment horizontal="right" vertical="center"/>
    </xf>
    <xf numFmtId="0" fontId="19" fillId="0" borderId="0" xfId="36" applyFont="1" applyBorder="1" applyAlignment="1" applyProtection="1">
      <alignment horizontal="left" vertical="center"/>
    </xf>
    <xf numFmtId="0" fontId="19" fillId="0" borderId="0" xfId="36" applyFont="1" applyBorder="1" applyProtection="1"/>
    <xf numFmtId="0" fontId="21" fillId="0" borderId="0" xfId="36" applyFont="1" applyBorder="1" applyProtection="1"/>
    <xf numFmtId="0" fontId="19" fillId="0" borderId="0" xfId="36" applyFont="1"/>
    <xf numFmtId="0" fontId="19" fillId="0" borderId="0" xfId="36" applyFont="1" applyBorder="1" applyAlignment="1" applyProtection="1">
      <alignment horizontal="right"/>
    </xf>
    <xf numFmtId="0" fontId="19" fillId="0" borderId="10" xfId="36" applyFont="1" applyBorder="1" applyProtection="1"/>
    <xf numFmtId="0" fontId="21" fillId="7" borderId="11" xfId="36" applyFont="1" applyFill="1" applyBorder="1" applyAlignment="1" applyProtection="1">
      <alignment horizontal="left"/>
      <protection locked="0"/>
    </xf>
    <xf numFmtId="0" fontId="19" fillId="0" borderId="12" xfId="36" applyFont="1" applyBorder="1" applyAlignment="1" applyProtection="1">
      <alignment horizontal="right"/>
    </xf>
    <xf numFmtId="0" fontId="21" fillId="7" borderId="11" xfId="36" applyFont="1" applyFill="1" applyBorder="1" applyAlignment="1" applyProtection="1">
      <alignment horizontal="left" wrapText="1"/>
      <protection locked="0"/>
    </xf>
    <xf numFmtId="0" fontId="21" fillId="0" borderId="0" xfId="36" applyFont="1" applyAlignment="1">
      <alignment horizontal="right" vertical="center"/>
    </xf>
    <xf numFmtId="0" fontId="19" fillId="7" borderId="11" xfId="36" applyFont="1" applyFill="1" applyBorder="1" applyAlignment="1" applyProtection="1">
      <alignment horizontal="left"/>
      <protection locked="0"/>
    </xf>
    <xf numFmtId="0" fontId="21" fillId="0" borderId="0" xfId="36" applyFont="1" applyBorder="1" applyAlignment="1" applyProtection="1">
      <alignment horizontal="right"/>
    </xf>
    <xf numFmtId="0" fontId="21" fillId="0" borderId="0" xfId="36" applyFont="1" applyBorder="1" applyAlignment="1" applyProtection="1">
      <alignment horizontal="right" vertical="center"/>
    </xf>
    <xf numFmtId="0" fontId="19" fillId="7" borderId="13" xfId="36" applyFont="1" applyFill="1" applyBorder="1" applyAlignment="1" applyProtection="1">
      <alignment horizontal="left"/>
      <protection locked="0"/>
    </xf>
    <xf numFmtId="0" fontId="19" fillId="0" borderId="0" xfId="36" applyFont="1" applyAlignment="1">
      <alignment horizontal="right" vertical="center"/>
    </xf>
    <xf numFmtId="0" fontId="19" fillId="0" borderId="0" xfId="36" applyFont="1" applyAlignment="1">
      <alignment horizontal="right"/>
    </xf>
    <xf numFmtId="0" fontId="19" fillId="0" borderId="0" xfId="36" applyFont="1" applyBorder="1"/>
    <xf numFmtId="0" fontId="21" fillId="0" borderId="0" xfId="36" applyFont="1" applyAlignment="1">
      <alignment horizontal="right" vertical="center" wrapText="1"/>
    </xf>
    <xf numFmtId="0" fontId="21" fillId="0" borderId="0" xfId="36" applyFont="1" applyAlignment="1">
      <alignment horizontal="right" wrapText="1"/>
    </xf>
    <xf numFmtId="0" fontId="19" fillId="0" borderId="0" xfId="36" applyFont="1" applyAlignment="1">
      <alignment horizontal="left" indent="1"/>
    </xf>
    <xf numFmtId="0" fontId="19" fillId="0" borderId="0" xfId="36" applyFont="1" applyBorder="1" applyAlignment="1" applyProtection="1">
      <alignment horizontal="left" indent="1"/>
    </xf>
    <xf numFmtId="0" fontId="19" fillId="0" borderId="0" xfId="36" applyFont="1" applyAlignment="1" applyProtection="1">
      <alignment horizontal="left" indent="1"/>
      <protection locked="0"/>
    </xf>
    <xf numFmtId="0" fontId="19" fillId="0" borderId="0" xfId="36" applyFont="1" applyBorder="1" applyAlignment="1" applyProtection="1">
      <alignment horizontal="left" indent="1"/>
      <protection locked="0"/>
    </xf>
    <xf numFmtId="0" fontId="19" fillId="0" borderId="0" xfId="36" applyFont="1" applyBorder="1" applyAlignment="1" applyProtection="1">
      <alignment vertical="center" wrapText="1"/>
      <protection locked="0"/>
    </xf>
    <xf numFmtId="0" fontId="19" fillId="0" borderId="0" xfId="36" applyFont="1" applyBorder="1" applyProtection="1">
      <protection locked="0"/>
    </xf>
    <xf numFmtId="0" fontId="23" fillId="0" borderId="0" xfId="37" applyFont="1" applyFill="1" applyAlignment="1" applyProtection="1">
      <alignment vertical="center"/>
      <protection locked="0"/>
    </xf>
    <xf numFmtId="0" fontId="24" fillId="0" borderId="0" xfId="37" applyFont="1" applyFill="1" applyAlignment="1" applyProtection="1">
      <alignment vertical="center"/>
      <protection locked="0"/>
    </xf>
    <xf numFmtId="2" fontId="23" fillId="0" borderId="0" xfId="37" applyNumberFormat="1" applyFont="1" applyFill="1" applyAlignment="1" applyProtection="1">
      <alignment horizontal="left" vertical="center" indent="1"/>
      <protection locked="0"/>
    </xf>
    <xf numFmtId="1" fontId="25" fillId="0" borderId="0" xfId="37" applyNumberFormat="1" applyFont="1" applyFill="1" applyAlignment="1" applyProtection="1">
      <alignment horizontal="right" vertical="center" indent="1"/>
      <protection locked="0"/>
    </xf>
    <xf numFmtId="164" fontId="23" fillId="0" borderId="0" xfId="45" applyFont="1" applyFill="1" applyBorder="1" applyAlignment="1" applyProtection="1">
      <alignment vertical="center"/>
      <protection locked="0"/>
    </xf>
    <xf numFmtId="164" fontId="26" fillId="0" borderId="0" xfId="37" applyNumberFormat="1" applyFont="1" applyFill="1" applyAlignment="1" applyProtection="1">
      <alignment vertical="center"/>
    </xf>
    <xf numFmtId="164" fontId="27" fillId="0" borderId="0" xfId="37" applyNumberFormat="1" applyFont="1" applyFill="1" applyBorder="1" applyAlignment="1" applyProtection="1">
      <alignment vertical="center"/>
      <protection locked="0"/>
    </xf>
    <xf numFmtId="9" fontId="24" fillId="0" borderId="0" xfId="39" applyFont="1" applyFill="1" applyBorder="1" applyAlignment="1" applyProtection="1">
      <alignment horizontal="center" vertical="center"/>
      <protection locked="0"/>
    </xf>
    <xf numFmtId="0" fontId="23" fillId="0" borderId="0" xfId="0" applyFont="1" applyFill="1" applyAlignment="1" applyProtection="1">
      <alignment vertical="center"/>
    </xf>
    <xf numFmtId="0" fontId="27" fillId="0" borderId="0" xfId="0" applyFont="1" applyFill="1" applyAlignment="1" applyProtection="1">
      <alignment vertical="center"/>
    </xf>
    <xf numFmtId="0" fontId="23" fillId="0" borderId="0" xfId="0" applyFont="1" applyProtection="1">
      <protection locked="0"/>
    </xf>
    <xf numFmtId="0" fontId="23" fillId="0" borderId="0" xfId="0" applyFont="1" applyFill="1" applyAlignment="1" applyProtection="1">
      <alignment vertical="center"/>
      <protection locked="0"/>
    </xf>
    <xf numFmtId="0" fontId="28" fillId="0" borderId="0" xfId="37" applyFont="1" applyFill="1" applyAlignment="1" applyProtection="1">
      <alignment vertical="center"/>
    </xf>
    <xf numFmtId="0" fontId="29" fillId="0" borderId="0" xfId="37" applyFont="1" applyFill="1" applyAlignment="1" applyProtection="1">
      <alignment vertical="center"/>
    </xf>
    <xf numFmtId="2" fontId="28" fillId="0" borderId="0" xfId="37" applyNumberFormat="1" applyFont="1" applyFill="1" applyAlignment="1" applyProtection="1">
      <alignment horizontal="left" vertical="center" indent="1"/>
    </xf>
    <xf numFmtId="164" fontId="28" fillId="0" borderId="0" xfId="45" applyFont="1" applyFill="1" applyBorder="1" applyAlignment="1" applyProtection="1">
      <alignment horizontal="left" vertical="center"/>
      <protection locked="0"/>
    </xf>
    <xf numFmtId="0" fontId="30" fillId="0" borderId="0" xfId="0" applyFont="1" applyFill="1" applyBorder="1" applyAlignment="1" applyProtection="1">
      <alignment horizontal="right"/>
      <protection locked="0"/>
    </xf>
    <xf numFmtId="9" fontId="29" fillId="0" borderId="0" xfId="39" applyFont="1" applyFill="1" applyBorder="1" applyAlignment="1" applyProtection="1">
      <alignment horizontal="center" vertical="center"/>
      <protection locked="0"/>
    </xf>
    <xf numFmtId="0" fontId="28" fillId="0" borderId="0" xfId="0" applyFont="1" applyFill="1" applyAlignment="1" applyProtection="1">
      <alignment horizontal="center" vertical="center"/>
    </xf>
    <xf numFmtId="0" fontId="28" fillId="0" borderId="0" xfId="0" applyFont="1" applyProtection="1">
      <protection locked="0"/>
    </xf>
    <xf numFmtId="0" fontId="28" fillId="0" borderId="0" xfId="0" applyFont="1" applyFill="1" applyAlignment="1" applyProtection="1">
      <alignment vertical="center"/>
      <protection locked="0"/>
    </xf>
    <xf numFmtId="0" fontId="24" fillId="0" borderId="0" xfId="0" applyFont="1" applyFill="1" applyAlignment="1" applyProtection="1">
      <alignment vertical="center"/>
    </xf>
    <xf numFmtId="0" fontId="27" fillId="0" borderId="0" xfId="0" applyFont="1" applyFill="1" applyAlignment="1" applyProtection="1">
      <alignment horizontal="left" vertical="top"/>
    </xf>
    <xf numFmtId="0" fontId="26" fillId="0" borderId="0" xfId="0" applyFont="1" applyFill="1" applyAlignment="1" applyProtection="1">
      <alignment vertical="center"/>
    </xf>
    <xf numFmtId="0" fontId="27" fillId="0" borderId="0" xfId="0" applyFont="1" applyFill="1" applyBorder="1" applyAlignment="1" applyProtection="1">
      <alignment vertical="center"/>
      <protection locked="0"/>
    </xf>
    <xf numFmtId="0" fontId="23" fillId="0" borderId="0" xfId="0" applyFont="1" applyFill="1" applyAlignment="1" applyProtection="1">
      <alignment horizontal="center" vertical="center"/>
    </xf>
    <xf numFmtId="0" fontId="19" fillId="0" borderId="11" xfId="37" applyFont="1" applyFill="1" applyBorder="1" applyAlignment="1" applyProtection="1">
      <alignment horizontal="center" vertical="center"/>
    </xf>
    <xf numFmtId="0" fontId="31" fillId="0" borderId="11" xfId="37" applyFont="1" applyFill="1" applyBorder="1" applyAlignment="1" applyProtection="1">
      <alignment horizontal="center" vertical="center"/>
    </xf>
    <xf numFmtId="164" fontId="19" fillId="10" borderId="11" xfId="45" applyFont="1" applyFill="1" applyBorder="1" applyAlignment="1" applyProtection="1">
      <alignment horizontal="center" vertical="center" wrapText="1"/>
      <protection locked="0"/>
    </xf>
    <xf numFmtId="164" fontId="28" fillId="0" borderId="11" xfId="37" applyNumberFormat="1" applyFont="1" applyFill="1" applyBorder="1" applyAlignment="1" applyProtection="1">
      <alignment horizontal="center" vertical="center" wrapText="1"/>
    </xf>
    <xf numFmtId="164" fontId="21" fillId="0" borderId="14" xfId="37" applyNumberFormat="1" applyFont="1" applyFill="1" applyBorder="1" applyAlignment="1" applyProtection="1">
      <alignment horizontal="center" vertical="center" wrapText="1"/>
      <protection locked="0"/>
    </xf>
    <xf numFmtId="9" fontId="31" fillId="0" borderId="15" xfId="39" applyFont="1" applyFill="1" applyBorder="1" applyAlignment="1" applyProtection="1">
      <alignment horizontal="center" vertical="center" wrapText="1"/>
      <protection locked="0"/>
    </xf>
    <xf numFmtId="164" fontId="19" fillId="0" borderId="11" xfId="37" applyNumberFormat="1" applyFont="1" applyFill="1" applyBorder="1" applyAlignment="1" applyProtection="1">
      <alignment horizontal="center" vertical="center" wrapText="1"/>
    </xf>
    <xf numFmtId="0" fontId="19" fillId="0" borderId="0" xfId="0" applyFont="1" applyFill="1" applyAlignment="1" applyProtection="1">
      <alignment vertical="center"/>
      <protection locked="0"/>
    </xf>
    <xf numFmtId="0" fontId="23" fillId="0" borderId="16" xfId="37" applyFont="1" applyFill="1" applyBorder="1" applyAlignment="1" applyProtection="1">
      <alignment horizontal="center" vertical="center"/>
    </xf>
    <xf numFmtId="0" fontId="24" fillId="0" borderId="16" xfId="37"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164" fontId="32" fillId="10" borderId="17" xfId="45" applyFont="1" applyFill="1" applyBorder="1" applyAlignment="1" applyProtection="1">
      <alignment vertical="center"/>
      <protection locked="0"/>
    </xf>
    <xf numFmtId="164" fontId="26" fillId="0" borderId="16" xfId="0" applyNumberFormat="1" applyFont="1" applyFill="1" applyBorder="1" applyAlignment="1" applyProtection="1">
      <alignment vertical="center"/>
    </xf>
    <xf numFmtId="164" fontId="23" fillId="0" borderId="0" xfId="37" applyNumberFormat="1" applyFont="1" applyFill="1" applyAlignment="1" applyProtection="1">
      <alignment vertical="center"/>
      <protection locked="0"/>
    </xf>
    <xf numFmtId="166" fontId="24" fillId="0" borderId="16" xfId="37" applyNumberFormat="1" applyFont="1" applyFill="1" applyBorder="1" applyAlignment="1" applyProtection="1">
      <alignment horizontal="center" vertical="center"/>
    </xf>
    <xf numFmtId="0" fontId="24" fillId="0" borderId="18" xfId="37" applyFont="1" applyFill="1" applyBorder="1" applyAlignment="1" applyProtection="1">
      <alignment horizontal="center" vertical="center"/>
    </xf>
    <xf numFmtId="166" fontId="24" fillId="0" borderId="18" xfId="37" applyNumberFormat="1" applyFont="1" applyFill="1" applyBorder="1" applyAlignment="1" applyProtection="1">
      <alignment horizontal="center" vertical="center"/>
    </xf>
    <xf numFmtId="164" fontId="32" fillId="10" borderId="17" xfId="45" applyFont="1" applyFill="1" applyBorder="1" applyAlignment="1" applyProtection="1">
      <alignment horizontal="right" vertical="center"/>
      <protection locked="0"/>
    </xf>
    <xf numFmtId="0" fontId="23" fillId="0" borderId="19" xfId="37" applyFont="1" applyFill="1" applyBorder="1" applyAlignment="1" applyProtection="1">
      <alignment horizontal="center" vertical="center"/>
    </xf>
    <xf numFmtId="0" fontId="24" fillId="0" borderId="20" xfId="37"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164" fontId="32" fillId="10" borderId="21" xfId="45" applyFont="1" applyFill="1" applyBorder="1" applyAlignment="1" applyProtection="1">
      <alignment vertical="center"/>
      <protection locked="0"/>
    </xf>
    <xf numFmtId="0" fontId="27" fillId="0" borderId="0" xfId="37" applyFont="1" applyFill="1" applyBorder="1" applyAlignment="1" applyProtection="1">
      <alignment vertical="center"/>
      <protection locked="0"/>
    </xf>
    <xf numFmtId="164" fontId="27" fillId="0" borderId="22" xfId="45" applyFont="1" applyFill="1" applyBorder="1" applyAlignment="1" applyProtection="1">
      <alignment vertical="center"/>
      <protection locked="0"/>
    </xf>
    <xf numFmtId="164" fontId="26" fillId="0" borderId="21" xfId="37" applyNumberFormat="1" applyFont="1" applyFill="1" applyBorder="1" applyAlignment="1" applyProtection="1">
      <alignment vertical="center"/>
    </xf>
    <xf numFmtId="9" fontId="33" fillId="0" borderId="0" xfId="39" applyFont="1" applyFill="1" applyBorder="1" applyAlignment="1" applyProtection="1">
      <alignment vertical="center"/>
      <protection locked="0"/>
    </xf>
    <xf numFmtId="0" fontId="27" fillId="0" borderId="0" xfId="0" applyFont="1" applyFill="1" applyAlignment="1" applyProtection="1">
      <alignment horizontal="right" vertical="center"/>
    </xf>
    <xf numFmtId="0" fontId="27" fillId="0" borderId="0" xfId="0" applyFont="1" applyFill="1" applyAlignment="1" applyProtection="1">
      <alignment vertical="center"/>
      <protection locked="0"/>
    </xf>
    <xf numFmtId="164" fontId="23" fillId="0" borderId="0" xfId="0" applyNumberFormat="1" applyFont="1" applyFill="1" applyAlignment="1" applyProtection="1">
      <alignment vertical="center"/>
      <protection locked="0"/>
    </xf>
    <xf numFmtId="164" fontId="26" fillId="0" borderId="0" xfId="0" applyNumberFormat="1" applyFont="1" applyFill="1" applyAlignment="1" applyProtection="1">
      <alignment vertical="center"/>
    </xf>
    <xf numFmtId="164" fontId="27" fillId="0" borderId="0" xfId="0" applyNumberFormat="1" applyFont="1" applyFill="1" applyAlignment="1" applyProtection="1">
      <alignment vertical="center"/>
      <protection locked="0"/>
    </xf>
    <xf numFmtId="9" fontId="23" fillId="0" borderId="0" xfId="0" applyNumberFormat="1" applyFont="1" applyFill="1" applyAlignment="1" applyProtection="1">
      <alignment vertical="center"/>
    </xf>
    <xf numFmtId="0" fontId="27" fillId="0" borderId="0" xfId="37" applyFont="1" applyFill="1" applyAlignment="1" applyProtection="1">
      <alignment vertical="center"/>
      <protection locked="0"/>
    </xf>
    <xf numFmtId="0" fontId="33" fillId="0" borderId="0" xfId="37" applyFont="1" applyFill="1" applyAlignment="1" applyProtection="1">
      <alignment vertical="center"/>
      <protection locked="0"/>
    </xf>
    <xf numFmtId="2" fontId="27" fillId="0" borderId="0" xfId="37" applyNumberFormat="1" applyFont="1" applyFill="1" applyAlignment="1" applyProtection="1">
      <alignment horizontal="left" vertical="center" indent="1"/>
      <protection locked="0"/>
    </xf>
    <xf numFmtId="164" fontId="27" fillId="0" borderId="0" xfId="45" applyFont="1" applyFill="1" applyBorder="1" applyAlignment="1" applyProtection="1">
      <alignment vertical="center"/>
      <protection locked="0"/>
    </xf>
    <xf numFmtId="9" fontId="33" fillId="0" borderId="0" xfId="39" applyFont="1" applyFill="1" applyBorder="1" applyAlignment="1" applyProtection="1">
      <alignment horizontal="center" vertical="center"/>
      <protection locked="0"/>
    </xf>
    <xf numFmtId="0" fontId="27" fillId="0" borderId="0" xfId="0" applyFont="1" applyProtection="1">
      <protection locked="0"/>
    </xf>
    <xf numFmtId="2" fontId="19" fillId="0" borderId="15" xfId="37" applyNumberFormat="1" applyFont="1" applyFill="1" applyBorder="1" applyAlignment="1" applyProtection="1">
      <alignment horizontal="left" vertical="center" indent="1"/>
    </xf>
    <xf numFmtId="2" fontId="19" fillId="0" borderId="25" xfId="37" applyNumberFormat="1" applyFont="1" applyFill="1" applyBorder="1" applyAlignment="1" applyProtection="1">
      <alignment horizontal="left" vertical="center" indent="1"/>
    </xf>
    <xf numFmtId="0" fontId="34" fillId="0" borderId="26" xfId="0" applyFont="1" applyFill="1" applyBorder="1" applyAlignment="1" applyProtection="1">
      <alignment horizontal="left" vertical="center" wrapText="1" indent="1"/>
    </xf>
    <xf numFmtId="0" fontId="34" fillId="0" borderId="27" xfId="0" applyFont="1" applyFill="1" applyBorder="1" applyAlignment="1" applyProtection="1">
      <alignment horizontal="left" vertical="center" wrapText="1" indent="1"/>
    </xf>
    <xf numFmtId="0" fontId="34" fillId="0" borderId="28" xfId="0" applyFont="1" applyFill="1" applyBorder="1" applyAlignment="1" applyProtection="1">
      <alignment horizontal="left" vertical="center" wrapText="1" indent="1"/>
    </xf>
    <xf numFmtId="0" fontId="36" fillId="0" borderId="0" xfId="0" applyFont="1" applyFill="1" applyAlignment="1" applyProtection="1">
      <alignment horizontal="right"/>
    </xf>
    <xf numFmtId="0" fontId="26" fillId="0" borderId="0" xfId="0" applyFont="1" applyFill="1" applyProtection="1"/>
    <xf numFmtId="164" fontId="26" fillId="0" borderId="11" xfId="37" applyNumberFormat="1" applyFont="1" applyFill="1" applyBorder="1" applyAlignment="1" applyProtection="1">
      <alignment horizontal="center" vertical="center" wrapText="1"/>
    </xf>
    <xf numFmtId="9" fontId="29" fillId="0" borderId="0" xfId="39" applyFont="1" applyFill="1" applyBorder="1" applyAlignment="1" applyProtection="1">
      <alignment horizontal="right" vertical="center"/>
    </xf>
    <xf numFmtId="164" fontId="32" fillId="10" borderId="29" xfId="45" applyFont="1" applyFill="1" applyBorder="1" applyAlignment="1" applyProtection="1">
      <alignment vertical="center"/>
      <protection locked="0"/>
    </xf>
    <xf numFmtId="164" fontId="32" fillId="10" borderId="30" xfId="45" applyFont="1" applyFill="1" applyBorder="1" applyAlignment="1" applyProtection="1">
      <alignment vertical="center"/>
      <protection locked="0"/>
    </xf>
    <xf numFmtId="164" fontId="26" fillId="0" borderId="31" xfId="0" applyNumberFormat="1" applyFont="1" applyFill="1" applyBorder="1" applyAlignment="1" applyProtection="1">
      <alignment vertical="center"/>
    </xf>
    <xf numFmtId="167" fontId="35" fillId="0" borderId="0" xfId="28" applyNumberFormat="1" applyFill="1" applyAlignment="1" applyProtection="1">
      <alignment vertical="center"/>
    </xf>
    <xf numFmtId="167" fontId="35" fillId="0" borderId="11" xfId="28" applyNumberFormat="1" applyFill="1" applyBorder="1" applyAlignment="1" applyProtection="1">
      <alignment horizontal="right" vertical="center" wrapText="1" indent="1"/>
    </xf>
    <xf numFmtId="167" fontId="35" fillId="0" borderId="0" xfId="28" applyNumberFormat="1" applyFill="1" applyAlignment="1" applyProtection="1">
      <alignment vertical="center"/>
      <protection locked="0"/>
    </xf>
    <xf numFmtId="167" fontId="42" fillId="0" borderId="17" xfId="28" applyNumberFormat="1" applyFont="1" applyFill="1" applyBorder="1" applyAlignment="1" applyProtection="1">
      <alignment horizontal="center" vertical="center"/>
    </xf>
    <xf numFmtId="167" fontId="42" fillId="0" borderId="21" xfId="28" applyNumberFormat="1" applyFont="1" applyFill="1" applyBorder="1" applyAlignment="1" applyProtection="1">
      <alignment horizontal="center" vertical="center"/>
    </xf>
    <xf numFmtId="164" fontId="26" fillId="0" borderId="14" xfId="0" applyNumberFormat="1" applyFont="1" applyFill="1" applyBorder="1" applyAlignment="1" applyProtection="1">
      <alignment vertical="center"/>
      <protection locked="0"/>
    </xf>
    <xf numFmtId="9" fontId="43" fillId="0" borderId="16" xfId="39" applyFont="1" applyFill="1" applyBorder="1" applyAlignment="1" applyProtection="1">
      <alignment horizontal="center" vertical="center"/>
      <protection locked="0"/>
    </xf>
    <xf numFmtId="164" fontId="26" fillId="0" borderId="21" xfId="0" applyNumberFormat="1" applyFont="1" applyFill="1" applyBorder="1" applyAlignment="1" applyProtection="1">
      <alignment vertical="center"/>
      <protection locked="0"/>
    </xf>
    <xf numFmtId="9" fontId="43" fillId="0" borderId="19" xfId="39" applyFont="1" applyFill="1" applyBorder="1" applyAlignment="1" applyProtection="1">
      <alignment horizontal="center" vertical="center"/>
      <protection locked="0"/>
    </xf>
    <xf numFmtId="0" fontId="26" fillId="0" borderId="23" xfId="0" applyFont="1" applyFill="1" applyBorder="1" applyAlignment="1" applyProtection="1">
      <alignment horizontal="left" vertical="center" indent="1"/>
    </xf>
    <xf numFmtId="0" fontId="26" fillId="0" borderId="0" xfId="0" applyFont="1" applyFill="1" applyBorder="1" applyAlignment="1" applyProtection="1">
      <alignment horizontal="left" vertical="center" indent="1"/>
    </xf>
    <xf numFmtId="0" fontId="26" fillId="0" borderId="23" xfId="0" applyFont="1" applyFill="1" applyBorder="1" applyAlignment="1" applyProtection="1">
      <alignment horizontal="left" vertical="center" wrapText="1" indent="1"/>
    </xf>
    <xf numFmtId="0" fontId="26" fillId="0" borderId="24" xfId="0" applyFont="1" applyFill="1" applyBorder="1" applyAlignment="1" applyProtection="1">
      <alignment horizontal="left" vertical="center" wrapText="1" indent="1"/>
    </xf>
    <xf numFmtId="0" fontId="20" fillId="0" borderId="0" xfId="37" applyFont="1" applyFill="1" applyAlignment="1">
      <alignment vertical="center"/>
    </xf>
    <xf numFmtId="0" fontId="41" fillId="0" borderId="0" xfId="37" applyFont="1" applyBorder="1" applyAlignment="1">
      <alignment horizontal="center" vertical="center"/>
    </xf>
    <xf numFmtId="44" fontId="37" fillId="0" borderId="0" xfId="37" applyNumberFormat="1" applyFont="1" applyBorder="1" applyAlignment="1">
      <alignment vertical="center"/>
    </xf>
    <xf numFmtId="0" fontId="40" fillId="0" borderId="0" xfId="37" applyFont="1" applyAlignment="1">
      <alignment vertical="center"/>
    </xf>
    <xf numFmtId="0" fontId="44" fillId="0" borderId="0" xfId="37" applyFont="1" applyAlignment="1">
      <alignment vertical="center"/>
    </xf>
    <xf numFmtId="2" fontId="40" fillId="0" borderId="0" xfId="37" applyNumberFormat="1" applyFont="1" applyAlignment="1">
      <alignment horizontal="left" vertical="center" indent="1"/>
    </xf>
    <xf numFmtId="168" fontId="40" fillId="0" borderId="0" xfId="37" applyNumberFormat="1" applyFont="1" applyAlignment="1">
      <alignment horizontal="right" vertical="center" indent="1"/>
    </xf>
    <xf numFmtId="44" fontId="39" fillId="0" borderId="0" xfId="37" applyNumberFormat="1" applyFont="1" applyAlignment="1">
      <alignment vertical="center"/>
    </xf>
    <xf numFmtId="9" fontId="40" fillId="0" borderId="0" xfId="39" applyFont="1" applyAlignment="1">
      <alignment vertical="center"/>
    </xf>
    <xf numFmtId="0" fontId="40" fillId="0" borderId="0" xfId="0" applyFont="1" applyFill="1" applyAlignment="1">
      <alignment vertical="center"/>
    </xf>
    <xf numFmtId="0" fontId="38" fillId="0" borderId="0" xfId="37" applyFont="1" applyFill="1" applyAlignment="1">
      <alignment vertical="center"/>
    </xf>
    <xf numFmtId="2" fontId="40" fillId="0" borderId="0" xfId="37" applyNumberFormat="1" applyFont="1" applyFill="1" applyAlignment="1">
      <alignment horizontal="left" vertical="center" indent="1"/>
    </xf>
    <xf numFmtId="0" fontId="40" fillId="0" borderId="0" xfId="37" applyFont="1" applyFill="1" applyAlignment="1">
      <alignment vertical="center"/>
    </xf>
    <xf numFmtId="1" fontId="40" fillId="0" borderId="0" xfId="28" applyNumberFormat="1" applyFont="1" applyFill="1" applyAlignment="1">
      <alignment horizontal="center" vertical="center"/>
    </xf>
    <xf numFmtId="9" fontId="40" fillId="0" borderId="0" xfId="37" applyNumberFormat="1" applyFont="1" applyFill="1" applyAlignment="1">
      <alignment vertical="center"/>
    </xf>
    <xf numFmtId="44" fontId="40" fillId="0" borderId="0" xfId="37" applyNumberFormat="1" applyFont="1" applyFill="1" applyAlignment="1">
      <alignment vertical="center"/>
    </xf>
    <xf numFmtId="44" fontId="41" fillId="0" borderId="0" xfId="37" applyNumberFormat="1" applyFont="1" applyFill="1" applyAlignment="1">
      <alignment vertical="center"/>
    </xf>
    <xf numFmtId="1" fontId="40" fillId="0" borderId="0" xfId="37" applyNumberFormat="1" applyFont="1" applyFill="1" applyAlignment="1">
      <alignment horizontal="right" vertical="center" indent="1"/>
    </xf>
    <xf numFmtId="9" fontId="38" fillId="0" borderId="0" xfId="39" applyFont="1" applyFill="1" applyAlignment="1">
      <alignment horizontal="right" vertical="center"/>
    </xf>
    <xf numFmtId="9" fontId="29" fillId="0" borderId="0" xfId="39" applyFont="1" applyFill="1" applyBorder="1" applyAlignment="1" applyProtection="1">
      <alignment horizontal="right"/>
    </xf>
    <xf numFmtId="44" fontId="26" fillId="0" borderId="32" xfId="37" applyNumberFormat="1" applyFont="1" applyBorder="1" applyAlignment="1">
      <alignment vertical="center"/>
    </xf>
    <xf numFmtId="44" fontId="45" fillId="0" borderId="0" xfId="37" applyNumberFormat="1" applyFont="1" applyFill="1" applyAlignment="1">
      <alignment vertical="center"/>
    </xf>
    <xf numFmtId="0" fontId="19" fillId="0" borderId="0" xfId="36" applyFont="1" applyBorder="1" applyAlignment="1" applyProtection="1">
      <alignment horizontal="left" vertical="center" wrapText="1"/>
    </xf>
    <xf numFmtId="0" fontId="19" fillId="0" borderId="0" xfId="36" applyFont="1" applyBorder="1" applyAlignment="1" applyProtection="1"/>
    <xf numFmtId="0" fontId="19" fillId="0" borderId="0" xfId="36" applyFont="1" applyBorder="1" applyAlignment="1" applyProtection="1">
      <alignment horizontal="left" vertical="center"/>
    </xf>
    <xf numFmtId="0" fontId="21" fillId="0" borderId="0" xfId="36" applyFont="1" applyBorder="1" applyAlignment="1" applyProtection="1">
      <alignment horizontal="center" vertical="center" wrapText="1"/>
    </xf>
    <xf numFmtId="0" fontId="21" fillId="7" borderId="11" xfId="36" applyFont="1" applyFill="1" applyBorder="1" applyAlignment="1" applyProtection="1">
      <alignment horizontal="center" wrapText="1"/>
      <protection locked="0"/>
    </xf>
    <xf numFmtId="0" fontId="21" fillId="7" borderId="11" xfId="36" applyFont="1" applyFill="1" applyBorder="1" applyAlignment="1" applyProtection="1">
      <alignment horizontal="left"/>
      <protection locked="0"/>
    </xf>
    <xf numFmtId="0" fontId="19" fillId="0" borderId="0" xfId="36" applyFont="1" applyBorder="1" applyAlignment="1" applyProtection="1">
      <alignment horizontal="right"/>
    </xf>
    <xf numFmtId="0" fontId="21" fillId="7" borderId="21" xfId="36" applyFont="1" applyFill="1" applyBorder="1" applyAlignment="1" applyProtection="1">
      <alignment horizontal="left"/>
      <protection locked="0"/>
    </xf>
    <xf numFmtId="49" fontId="21" fillId="7" borderId="11" xfId="36" applyNumberFormat="1" applyFont="1" applyFill="1" applyBorder="1" applyAlignment="1" applyProtection="1">
      <alignment horizontal="left"/>
      <protection locked="0"/>
    </xf>
    <xf numFmtId="0" fontId="21" fillId="7" borderId="11" xfId="36" applyFont="1" applyFill="1" applyBorder="1" applyAlignment="1" applyProtection="1">
      <alignment horizontal="left" wrapText="1"/>
      <protection locked="0"/>
    </xf>
    <xf numFmtId="49" fontId="21" fillId="10" borderId="0" xfId="36" applyNumberFormat="1" applyFont="1" applyFill="1" applyBorder="1" applyAlignment="1" applyProtection="1">
      <alignment horizontal="left" vertical="center" wrapText="1"/>
      <protection locked="0"/>
    </xf>
    <xf numFmtId="0" fontId="19" fillId="7" borderId="11" xfId="36" applyFont="1" applyFill="1" applyBorder="1" applyAlignment="1" applyProtection="1">
      <alignment horizontal="left" wrapText="1"/>
      <protection locked="0"/>
    </xf>
    <xf numFmtId="0" fontId="21" fillId="0" borderId="0" xfId="36" applyFont="1" applyBorder="1" applyAlignment="1" applyProtection="1">
      <alignment horizontal="right"/>
    </xf>
    <xf numFmtId="0" fontId="19" fillId="7" borderId="11" xfId="36" applyFont="1" applyFill="1" applyBorder="1" applyAlignment="1" applyProtection="1">
      <alignment horizontal="left"/>
      <protection locked="0"/>
    </xf>
    <xf numFmtId="0" fontId="20" fillId="0" borderId="0" xfId="36" applyFont="1" applyBorder="1" applyAlignment="1">
      <alignment horizontal="center"/>
    </xf>
    <xf numFmtId="0" fontId="19" fillId="10" borderId="0" xfId="36" applyFont="1" applyFill="1" applyBorder="1" applyAlignment="1" applyProtection="1">
      <alignment horizontal="center"/>
      <protection locked="0"/>
    </xf>
    <xf numFmtId="0" fontId="22" fillId="10" borderId="0" xfId="36" applyFont="1" applyFill="1" applyBorder="1" applyAlignment="1" applyProtection="1">
      <alignment horizontal="center" vertical="center" wrapText="1"/>
      <protection locked="0"/>
    </xf>
    <xf numFmtId="0" fontId="19" fillId="10" borderId="0" xfId="36" applyFont="1" applyFill="1" applyBorder="1" applyAlignment="1" applyProtection="1">
      <alignment horizontal="left" vertical="center" wrapText="1" indent="1"/>
      <protection locked="0"/>
    </xf>
    <xf numFmtId="0" fontId="31" fillId="0" borderId="0" xfId="37" applyFont="1" applyFill="1" applyAlignment="1" applyProtection="1">
      <alignment horizontal="left" vertical="center" wrapText="1" indent="1"/>
      <protection locked="0"/>
    </xf>
    <xf numFmtId="44" fontId="46" fillId="0" borderId="0" xfId="37" applyNumberFormat="1" applyFont="1" applyAlignment="1">
      <alignment horizontal="right"/>
    </xf>
    <xf numFmtId="9" fontId="46" fillId="0" borderId="0" xfId="39" applyFont="1" applyAlignment="1"/>
    <xf numFmtId="44" fontId="19" fillId="0" borderId="0" xfId="37" applyNumberFormat="1" applyFont="1" applyAlignment="1">
      <alignment vertical="center"/>
    </xf>
  </cellXfs>
  <cellStyles count="47">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xfId="28" builtinId="3"/>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3" xfId="36"/>
    <cellStyle name="Normalny_nabiał" xfId="37"/>
    <cellStyle name="Obliczenia" xfId="38" builtinId="22" customBuiltin="1"/>
    <cellStyle name="Procentowy" xfId="39" builtinId="5"/>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Walutowy" xfId="45" builtinId="4"/>
    <cellStyle name="Zły" xfId="46" builtinId="2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K17" sqref="K17"/>
    </sheetView>
  </sheetViews>
  <sheetFormatPr defaultColWidth="8.85546875" defaultRowHeight="15" x14ac:dyDescent="0.25"/>
  <cols>
    <col min="1" max="1" width="2.7109375" style="1" customWidth="1"/>
    <col min="2" max="2" width="20.85546875" style="1" customWidth="1"/>
    <col min="3" max="3" width="31.28515625" style="1" customWidth="1"/>
    <col min="4" max="4" width="10.42578125" style="1" customWidth="1"/>
    <col min="5" max="6" width="8.85546875" style="1" customWidth="1"/>
    <col min="7" max="8" width="9.140625" style="1" customWidth="1"/>
    <col min="9" max="16384" width="8.85546875" style="1"/>
  </cols>
  <sheetData>
    <row r="1" spans="1:8" x14ac:dyDescent="0.25">
      <c r="A1" s="2"/>
      <c r="B1" s="3"/>
      <c r="C1" s="3"/>
      <c r="D1" s="3"/>
      <c r="E1" s="3"/>
      <c r="F1" s="3"/>
      <c r="G1" s="3"/>
      <c r="H1" s="4" t="s">
        <v>122</v>
      </c>
    </row>
    <row r="2" spans="1:8" ht="14.25" customHeight="1" x14ac:dyDescent="0.25">
      <c r="A2" s="3"/>
      <c r="B2" s="141" t="s">
        <v>51</v>
      </c>
      <c r="C2" s="141"/>
      <c r="D2" s="3"/>
      <c r="E2" s="3"/>
      <c r="F2" s="3"/>
      <c r="G2" s="3"/>
      <c r="H2" s="3"/>
    </row>
    <row r="3" spans="1:8" x14ac:dyDescent="0.25">
      <c r="A3" s="142"/>
      <c r="B3" s="143" t="s">
        <v>123</v>
      </c>
      <c r="C3" s="143"/>
      <c r="D3" s="6"/>
      <c r="E3" s="6"/>
      <c r="F3" s="6"/>
      <c r="G3" s="7"/>
      <c r="H3" s="2"/>
    </row>
    <row r="4" spans="1:8" x14ac:dyDescent="0.25">
      <c r="A4" s="142"/>
      <c r="B4" s="142"/>
      <c r="C4" s="142"/>
      <c r="D4" s="142"/>
      <c r="E4" s="142"/>
      <c r="F4" s="142"/>
      <c r="G4" s="142"/>
      <c r="H4" s="2"/>
    </row>
    <row r="5" spans="1:8" ht="51.75" customHeight="1" x14ac:dyDescent="0.25">
      <c r="A5" s="142"/>
      <c r="B5" s="5" t="s">
        <v>52</v>
      </c>
      <c r="C5" s="144" t="s">
        <v>128</v>
      </c>
      <c r="D5" s="144"/>
      <c r="E5" s="144"/>
      <c r="F5" s="144"/>
      <c r="G5" s="144"/>
      <c r="H5" s="144"/>
    </row>
    <row r="6" spans="1:8" x14ac:dyDescent="0.25">
      <c r="A6" s="8"/>
      <c r="B6" s="5"/>
      <c r="C6" s="6"/>
      <c r="D6" s="6"/>
      <c r="E6" s="6"/>
      <c r="F6" s="6"/>
      <c r="G6" s="6"/>
      <c r="H6" s="2"/>
    </row>
    <row r="7" spans="1:8" ht="15" customHeight="1" x14ac:dyDescent="0.25">
      <c r="A7" s="8"/>
      <c r="B7" s="9" t="s">
        <v>53</v>
      </c>
      <c r="C7" s="145"/>
      <c r="D7" s="145"/>
      <c r="E7" s="145"/>
      <c r="F7" s="145"/>
      <c r="G7" s="145"/>
      <c r="H7" s="145"/>
    </row>
    <row r="8" spans="1:8" x14ac:dyDescent="0.25">
      <c r="A8" s="8"/>
      <c r="B8" s="9"/>
      <c r="C8" s="6"/>
      <c r="D8" s="6"/>
      <c r="E8" s="6"/>
      <c r="F8" s="10"/>
      <c r="G8" s="6"/>
      <c r="H8" s="2"/>
    </row>
    <row r="9" spans="1:8" x14ac:dyDescent="0.25">
      <c r="A9" s="8"/>
      <c r="B9" s="9" t="s">
        <v>54</v>
      </c>
      <c r="C9" s="11"/>
      <c r="D9" s="9" t="s">
        <v>55</v>
      </c>
      <c r="E9" s="11"/>
      <c r="F9" s="12" t="s">
        <v>56</v>
      </c>
      <c r="G9" s="146"/>
      <c r="H9" s="146"/>
    </row>
    <row r="10" spans="1:8" x14ac:dyDescent="0.25">
      <c r="A10" s="8"/>
      <c r="B10" s="9" t="s">
        <v>57</v>
      </c>
      <c r="C10" s="11"/>
      <c r="D10" s="147" t="s">
        <v>58</v>
      </c>
      <c r="E10" s="147"/>
      <c r="F10" s="148"/>
      <c r="G10" s="148"/>
      <c r="H10" s="148"/>
    </row>
    <row r="11" spans="1:8" x14ac:dyDescent="0.25">
      <c r="A11" s="8"/>
      <c r="B11" s="9" t="s">
        <v>59</v>
      </c>
      <c r="C11" s="11"/>
      <c r="D11" s="147" t="s">
        <v>60</v>
      </c>
      <c r="E11" s="147"/>
      <c r="F11" s="146"/>
      <c r="G11" s="146"/>
      <c r="H11" s="146"/>
    </row>
    <row r="12" spans="1:8" x14ac:dyDescent="0.25">
      <c r="A12" s="8"/>
      <c r="B12" s="9"/>
      <c r="C12" s="6"/>
      <c r="D12" s="6"/>
      <c r="E12" s="6"/>
      <c r="F12" s="6"/>
      <c r="G12" s="6"/>
      <c r="H12" s="2"/>
    </row>
    <row r="13" spans="1:8" x14ac:dyDescent="0.25">
      <c r="A13" s="8"/>
      <c r="B13" s="9" t="s">
        <v>61</v>
      </c>
      <c r="C13" s="11"/>
      <c r="D13" s="9" t="s">
        <v>62</v>
      </c>
      <c r="E13" s="149"/>
      <c r="F13" s="149"/>
      <c r="G13" s="149"/>
      <c r="H13" s="149"/>
    </row>
    <row r="14" spans="1:8" x14ac:dyDescent="0.25">
      <c r="A14" s="8"/>
      <c r="B14" s="9"/>
      <c r="C14" s="6"/>
      <c r="D14" s="6"/>
      <c r="E14" s="6"/>
      <c r="F14" s="6"/>
      <c r="G14" s="6"/>
      <c r="H14" s="2"/>
    </row>
    <row r="15" spans="1:8" ht="15" customHeight="1" x14ac:dyDescent="0.25">
      <c r="A15" s="8"/>
      <c r="B15" s="9" t="s">
        <v>63</v>
      </c>
      <c r="C15" s="13"/>
      <c r="D15" s="9" t="s">
        <v>64</v>
      </c>
      <c r="E15" s="150"/>
      <c r="F15" s="150"/>
      <c r="G15" s="150"/>
      <c r="H15" s="150"/>
    </row>
    <row r="16" spans="1:8" x14ac:dyDescent="0.25">
      <c r="A16" s="8"/>
      <c r="B16" s="6"/>
      <c r="C16" s="6"/>
      <c r="D16" s="6"/>
      <c r="E16" s="6"/>
      <c r="F16" s="6"/>
      <c r="G16" s="6"/>
      <c r="H16" s="2"/>
    </row>
    <row r="17" spans="1:8" ht="38.25" customHeight="1" x14ac:dyDescent="0.25">
      <c r="B17" s="151" t="s">
        <v>65</v>
      </c>
      <c r="C17" s="151"/>
      <c r="D17" s="151"/>
      <c r="E17" s="151"/>
      <c r="F17" s="151"/>
      <c r="G17" s="151"/>
      <c r="H17" s="151"/>
    </row>
    <row r="18" spans="1:8" x14ac:dyDescent="0.25">
      <c r="B18" s="6"/>
      <c r="C18" s="6"/>
      <c r="D18" s="6"/>
      <c r="E18" s="6"/>
      <c r="F18" s="6"/>
      <c r="G18" s="6"/>
      <c r="H18" s="2"/>
    </row>
    <row r="19" spans="1:8" x14ac:dyDescent="0.25">
      <c r="B19" s="14" t="s">
        <v>66</v>
      </c>
      <c r="C19" s="15"/>
      <c r="D19" s="6"/>
      <c r="E19" s="6"/>
      <c r="F19" s="6"/>
      <c r="G19" s="6"/>
      <c r="H19" s="2"/>
    </row>
    <row r="20" spans="1:8" x14ac:dyDescent="0.25">
      <c r="B20" s="16"/>
      <c r="C20" s="6"/>
      <c r="D20" s="6"/>
      <c r="E20" s="6"/>
      <c r="F20" s="6"/>
      <c r="G20" s="6"/>
      <c r="H20" s="2"/>
    </row>
    <row r="21" spans="1:8" x14ac:dyDescent="0.25">
      <c r="B21" s="17" t="s">
        <v>67</v>
      </c>
      <c r="C21" s="18"/>
      <c r="D21" s="2"/>
      <c r="E21" s="2"/>
      <c r="F21" s="2"/>
      <c r="G21" s="2"/>
      <c r="H21" s="2"/>
    </row>
    <row r="22" spans="1:8" ht="15" customHeight="1" x14ac:dyDescent="0.25">
      <c r="B22" s="17" t="s">
        <v>68</v>
      </c>
      <c r="C22" s="152"/>
      <c r="D22" s="152"/>
      <c r="E22" s="152"/>
      <c r="F22" s="152"/>
      <c r="G22" s="152"/>
      <c r="H22" s="152"/>
    </row>
    <row r="23" spans="1:8" x14ac:dyDescent="0.25">
      <c r="B23" s="17"/>
      <c r="C23" s="2"/>
      <c r="D23" s="2"/>
      <c r="E23" s="2"/>
      <c r="F23" s="2"/>
      <c r="G23" s="2"/>
      <c r="H23" s="2"/>
    </row>
    <row r="24" spans="1:8" x14ac:dyDescent="0.25">
      <c r="B24" s="17" t="s">
        <v>69</v>
      </c>
      <c r="C24" s="15"/>
      <c r="D24" s="153" t="s">
        <v>70</v>
      </c>
      <c r="E24" s="153"/>
      <c r="F24" s="154"/>
      <c r="G24" s="154"/>
      <c r="H24" s="154"/>
    </row>
    <row r="25" spans="1:8" x14ac:dyDescent="0.25">
      <c r="B25" s="17"/>
      <c r="C25" s="2"/>
      <c r="D25" s="2"/>
      <c r="E25" s="2"/>
      <c r="F25" s="2"/>
      <c r="G25" s="2"/>
      <c r="H25" s="2"/>
    </row>
    <row r="26" spans="1:8" ht="15" customHeight="1" x14ac:dyDescent="0.25">
      <c r="B26" s="14" t="s">
        <v>71</v>
      </c>
      <c r="C26" s="152"/>
      <c r="D26" s="152"/>
      <c r="E26" s="152"/>
      <c r="F26" s="152"/>
      <c r="G26" s="152"/>
      <c r="H26" s="152"/>
    </row>
    <row r="27" spans="1:8" x14ac:dyDescent="0.25">
      <c r="A27" s="8"/>
      <c r="B27" s="19"/>
      <c r="C27" s="20"/>
      <c r="D27" s="8"/>
      <c r="E27" s="8"/>
      <c r="F27" s="8"/>
      <c r="G27" s="8"/>
      <c r="H27" s="21"/>
    </row>
    <row r="28" spans="1:8" ht="15" customHeight="1" x14ac:dyDescent="0.25">
      <c r="A28" s="8"/>
      <c r="B28" s="14" t="s">
        <v>72</v>
      </c>
      <c r="C28" s="152"/>
      <c r="D28" s="152"/>
      <c r="E28" s="152"/>
      <c r="F28" s="152"/>
      <c r="G28" s="152"/>
      <c r="H28" s="152"/>
    </row>
    <row r="29" spans="1:8" x14ac:dyDescent="0.25">
      <c r="A29" s="8"/>
      <c r="B29" s="19"/>
      <c r="C29" s="20"/>
      <c r="D29" s="8"/>
      <c r="E29" s="8"/>
      <c r="F29" s="8"/>
      <c r="G29" s="8"/>
      <c r="H29" s="21"/>
    </row>
    <row r="30" spans="1:8" ht="30" customHeight="1" x14ac:dyDescent="0.25">
      <c r="A30" s="8"/>
      <c r="B30" s="22" t="s">
        <v>73</v>
      </c>
      <c r="C30" s="152"/>
      <c r="D30" s="152"/>
      <c r="E30" s="152"/>
      <c r="F30" s="152"/>
      <c r="G30" s="152"/>
      <c r="H30" s="152"/>
    </row>
    <row r="31" spans="1:8" x14ac:dyDescent="0.25">
      <c r="A31" s="8"/>
      <c r="B31" s="23"/>
      <c r="C31" s="155" t="s">
        <v>74</v>
      </c>
      <c r="D31" s="155"/>
      <c r="E31" s="155"/>
      <c r="F31" s="155"/>
      <c r="G31" s="155"/>
      <c r="H31" s="155"/>
    </row>
    <row r="32" spans="1:8" x14ac:dyDescent="0.25">
      <c r="A32" s="8"/>
      <c r="B32" s="8"/>
      <c r="C32" s="8"/>
      <c r="D32" s="8"/>
      <c r="E32" s="8"/>
      <c r="F32" s="6"/>
      <c r="G32" s="6"/>
      <c r="H32" s="8"/>
    </row>
    <row r="33" spans="1:8" ht="14.65" customHeight="1" x14ac:dyDescent="0.25">
      <c r="A33" s="8"/>
      <c r="B33" s="158" t="s">
        <v>75</v>
      </c>
      <c r="C33" s="158"/>
      <c r="D33" s="158"/>
      <c r="E33" s="158"/>
      <c r="F33" s="158"/>
      <c r="G33" s="158"/>
      <c r="H33" s="158"/>
    </row>
    <row r="34" spans="1:8" x14ac:dyDescent="0.25">
      <c r="A34" s="8"/>
      <c r="B34" s="158"/>
      <c r="C34" s="158"/>
      <c r="D34" s="158"/>
      <c r="E34" s="158"/>
      <c r="F34" s="158"/>
      <c r="G34" s="158"/>
      <c r="H34" s="158"/>
    </row>
    <row r="35" spans="1:8" x14ac:dyDescent="0.25">
      <c r="A35" s="8"/>
      <c r="B35" s="24"/>
      <c r="C35" s="24"/>
      <c r="D35" s="24"/>
      <c r="E35" s="24"/>
      <c r="F35" s="25"/>
      <c r="G35" s="25"/>
      <c r="H35" s="24"/>
    </row>
    <row r="36" spans="1:8" ht="36.6" customHeight="1" x14ac:dyDescent="0.25">
      <c r="A36" s="8"/>
      <c r="B36" s="158" t="s">
        <v>76</v>
      </c>
      <c r="C36" s="158"/>
      <c r="D36" s="158"/>
      <c r="E36" s="158"/>
      <c r="F36" s="158"/>
      <c r="G36" s="158"/>
      <c r="H36" s="158"/>
    </row>
    <row r="37" spans="1:8" x14ac:dyDescent="0.25">
      <c r="A37" s="8"/>
      <c r="B37" s="26"/>
      <c r="C37" s="26"/>
      <c r="D37" s="26"/>
      <c r="E37" s="26"/>
      <c r="F37" s="26"/>
      <c r="G37" s="26"/>
      <c r="H37" s="27"/>
    </row>
    <row r="38" spans="1:8" ht="14.25" customHeight="1" x14ac:dyDescent="0.25">
      <c r="A38" s="8"/>
      <c r="B38" s="158" t="s">
        <v>77</v>
      </c>
      <c r="C38" s="158"/>
      <c r="D38" s="158"/>
      <c r="E38" s="158"/>
      <c r="F38" s="158"/>
      <c r="G38" s="158"/>
      <c r="H38" s="158"/>
    </row>
    <row r="39" spans="1:8" x14ac:dyDescent="0.25">
      <c r="A39" s="8"/>
      <c r="B39" s="158"/>
      <c r="C39" s="158"/>
      <c r="D39" s="158"/>
      <c r="E39" s="158"/>
      <c r="F39" s="158"/>
      <c r="G39" s="158"/>
      <c r="H39" s="158"/>
    </row>
    <row r="40" spans="1:8" x14ac:dyDescent="0.25">
      <c r="A40" s="8"/>
      <c r="B40" s="27"/>
      <c r="C40" s="27"/>
      <c r="D40" s="27"/>
      <c r="E40" s="27"/>
      <c r="F40" s="27"/>
      <c r="G40" s="27"/>
      <c r="H40" s="27"/>
    </row>
    <row r="41" spans="1:8" ht="14.25" customHeight="1" x14ac:dyDescent="0.25">
      <c r="A41" s="8"/>
      <c r="B41" s="158" t="s">
        <v>78</v>
      </c>
      <c r="C41" s="158"/>
      <c r="D41" s="158"/>
      <c r="E41" s="158"/>
      <c r="F41" s="158"/>
      <c r="G41" s="158"/>
      <c r="H41" s="158"/>
    </row>
    <row r="42" spans="1:8" x14ac:dyDescent="0.25">
      <c r="A42" s="8"/>
      <c r="B42" s="158"/>
      <c r="C42" s="158"/>
      <c r="D42" s="158"/>
      <c r="E42" s="158"/>
      <c r="F42" s="158"/>
      <c r="G42" s="158"/>
      <c r="H42" s="158"/>
    </row>
    <row r="43" spans="1:8" x14ac:dyDescent="0.25">
      <c r="A43" s="8"/>
      <c r="B43" s="28"/>
      <c r="C43" s="28"/>
      <c r="D43" s="28"/>
      <c r="E43" s="28"/>
      <c r="F43" s="28"/>
      <c r="G43" s="28"/>
      <c r="H43" s="29"/>
    </row>
    <row r="44" spans="1:8" x14ac:dyDescent="0.25">
      <c r="A44" s="8"/>
      <c r="B44" s="29"/>
      <c r="C44" s="29"/>
      <c r="D44" s="29"/>
      <c r="E44" s="29"/>
      <c r="F44" s="29"/>
      <c r="G44" s="29"/>
      <c r="H44" s="29"/>
    </row>
    <row r="45" spans="1:8" x14ac:dyDescent="0.25">
      <c r="A45" s="8"/>
      <c r="B45" s="29"/>
      <c r="C45" s="29"/>
      <c r="D45" s="29"/>
      <c r="E45" s="29"/>
      <c r="F45" s="156" t="s">
        <v>79</v>
      </c>
      <c r="G45" s="156"/>
      <c r="H45" s="156"/>
    </row>
    <row r="46" spans="1:8" ht="25.5" customHeight="1" x14ac:dyDescent="0.25">
      <c r="B46" s="29"/>
      <c r="C46" s="29"/>
      <c r="D46" s="29"/>
      <c r="E46" s="29"/>
      <c r="F46" s="157" t="s">
        <v>80</v>
      </c>
      <c r="G46" s="157"/>
      <c r="H46" s="157"/>
    </row>
  </sheetData>
  <sheetProtection selectLockedCells="1" selectUnlockedCells="1"/>
  <mergeCells count="27">
    <mergeCell ref="F46:H46"/>
    <mergeCell ref="B33:H34"/>
    <mergeCell ref="B36:H36"/>
    <mergeCell ref="B38:H39"/>
    <mergeCell ref="B41:H42"/>
    <mergeCell ref="C26:H26"/>
    <mergeCell ref="C28:H28"/>
    <mergeCell ref="C30:H30"/>
    <mergeCell ref="C31:H31"/>
    <mergeCell ref="F45:H45"/>
    <mergeCell ref="E13:H13"/>
    <mergeCell ref="E15:H15"/>
    <mergeCell ref="B17:H17"/>
    <mergeCell ref="C22:H22"/>
    <mergeCell ref="D24:E24"/>
    <mergeCell ref="F24:H24"/>
    <mergeCell ref="C7:H7"/>
    <mergeCell ref="G9:H9"/>
    <mergeCell ref="D10:E10"/>
    <mergeCell ref="F10:H10"/>
    <mergeCell ref="D11:E11"/>
    <mergeCell ref="F11:H11"/>
    <mergeCell ref="B2:C2"/>
    <mergeCell ref="A3:A5"/>
    <mergeCell ref="B3:C3"/>
    <mergeCell ref="B4:G4"/>
    <mergeCell ref="C5:H5"/>
  </mergeCells>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tabSelected="1" topLeftCell="A39" zoomScale="75" zoomScaleNormal="70" workbookViewId="0">
      <selection activeCell="O41" sqref="O41"/>
    </sheetView>
  </sheetViews>
  <sheetFormatPr defaultColWidth="8.85546875" defaultRowHeight="21" x14ac:dyDescent="0.3"/>
  <cols>
    <col min="1" max="1" width="6.42578125" style="30" customWidth="1"/>
    <col min="2" max="2" width="6.42578125" style="31" hidden="1" customWidth="1"/>
    <col min="3" max="3" width="25.5703125" style="32" customWidth="1"/>
    <col min="4" max="4" width="52.42578125" style="32" customWidth="1"/>
    <col min="5" max="5" width="6" style="30" customWidth="1"/>
    <col min="6" max="6" width="17.42578125" style="108" customWidth="1"/>
    <col min="7" max="7" width="17.85546875" style="34" customWidth="1"/>
    <col min="8" max="8" width="22.42578125" style="35" customWidth="1"/>
    <col min="9" max="9" width="2.42578125" style="36" hidden="1" customWidth="1"/>
    <col min="10" max="10" width="14.42578125" style="37" hidden="1" customWidth="1"/>
    <col min="11" max="11" width="20.42578125" style="38" hidden="1" customWidth="1"/>
    <col min="12" max="12" width="20.85546875" style="53" hidden="1" customWidth="1"/>
    <col min="13" max="13" width="9.140625" style="40" customWidth="1"/>
    <col min="14" max="14" width="8.85546875" style="41" customWidth="1"/>
    <col min="15" max="15" width="12" style="41" customWidth="1"/>
    <col min="16" max="16" width="19.7109375" style="41" customWidth="1"/>
    <col min="17" max="17" width="9.7109375" style="41" customWidth="1"/>
    <col min="18" max="18" width="11.28515625" style="41" customWidth="1"/>
    <col min="19" max="16384" width="8.85546875" style="41"/>
  </cols>
  <sheetData>
    <row r="1" spans="1:18" s="50" customFormat="1" ht="19.899999999999999" customHeight="1" x14ac:dyDescent="0.35">
      <c r="A1" s="42"/>
      <c r="B1" s="43"/>
      <c r="C1" s="44"/>
      <c r="D1" s="44"/>
      <c r="E1" s="42"/>
      <c r="F1" s="106"/>
      <c r="G1" s="45"/>
      <c r="H1" s="4" t="s">
        <v>127</v>
      </c>
      <c r="I1" s="46"/>
      <c r="J1" s="47"/>
      <c r="K1" s="48"/>
      <c r="L1" s="99" t="s">
        <v>121</v>
      </c>
      <c r="M1" s="49"/>
    </row>
    <row r="2" spans="1:18" ht="19.899999999999999" customHeight="1" x14ac:dyDescent="0.35">
      <c r="A2" s="38"/>
      <c r="B2" s="51"/>
      <c r="C2" s="52" t="s">
        <v>81</v>
      </c>
      <c r="D2" s="52"/>
      <c r="E2" s="38"/>
      <c r="F2" s="106"/>
      <c r="H2" s="53"/>
      <c r="I2" s="54"/>
      <c r="K2" s="55"/>
      <c r="L2" s="100"/>
    </row>
    <row r="3" spans="1:18" s="63" customFormat="1" ht="49.15" customHeight="1" x14ac:dyDescent="0.25">
      <c r="A3" s="56" t="s">
        <v>82</v>
      </c>
      <c r="B3" s="57" t="s">
        <v>83</v>
      </c>
      <c r="C3" s="94" t="s">
        <v>84</v>
      </c>
      <c r="D3" s="95"/>
      <c r="E3" s="56" t="s">
        <v>85</v>
      </c>
      <c r="F3" s="107" t="s">
        <v>86</v>
      </c>
      <c r="G3" s="58" t="s">
        <v>87</v>
      </c>
      <c r="H3" s="59" t="s">
        <v>88</v>
      </c>
      <c r="I3" s="60"/>
      <c r="J3" s="61" t="s">
        <v>89</v>
      </c>
      <c r="K3" s="62" t="s">
        <v>90</v>
      </c>
      <c r="L3" s="101" t="s">
        <v>91</v>
      </c>
    </row>
    <row r="4" spans="1:18" ht="83.25" customHeight="1" x14ac:dyDescent="0.25">
      <c r="A4" s="64">
        <v>1</v>
      </c>
      <c r="B4" s="65"/>
      <c r="C4" s="115" t="s">
        <v>18</v>
      </c>
      <c r="D4" s="96" t="s">
        <v>99</v>
      </c>
      <c r="E4" s="66" t="s">
        <v>92</v>
      </c>
      <c r="F4" s="109">
        <v>100</v>
      </c>
      <c r="G4" s="67"/>
      <c r="H4" s="68">
        <f t="shared" ref="H4:H41" si="0">F4*G4</f>
        <v>0</v>
      </c>
      <c r="I4" s="111"/>
      <c r="J4" s="112">
        <v>0.05</v>
      </c>
      <c r="K4" s="103">
        <f>G4+G4*J4</f>
        <v>0</v>
      </c>
      <c r="L4" s="68">
        <f t="shared" ref="L4:L41" si="1">F4*K4</f>
        <v>0</v>
      </c>
      <c r="M4" s="41"/>
      <c r="O4" s="32"/>
      <c r="P4" s="30"/>
      <c r="Q4" s="33"/>
      <c r="R4" s="69"/>
    </row>
    <row r="5" spans="1:18" ht="106.5" customHeight="1" x14ac:dyDescent="0.25">
      <c r="A5" s="64">
        <f>A4+1</f>
        <v>2</v>
      </c>
      <c r="B5" s="65"/>
      <c r="C5" s="115" t="s">
        <v>19</v>
      </c>
      <c r="D5" s="96" t="s">
        <v>100</v>
      </c>
      <c r="E5" s="66" t="s">
        <v>92</v>
      </c>
      <c r="F5" s="109">
        <v>500</v>
      </c>
      <c r="G5" s="67"/>
      <c r="H5" s="68">
        <f t="shared" si="0"/>
        <v>0</v>
      </c>
      <c r="I5" s="111"/>
      <c r="J5" s="112">
        <v>0.05</v>
      </c>
      <c r="K5" s="67">
        <f t="shared" ref="K5:K41" si="2">G5+G5*J5</f>
        <v>0</v>
      </c>
      <c r="L5" s="68">
        <f t="shared" si="1"/>
        <v>0</v>
      </c>
      <c r="M5" s="41"/>
      <c r="O5" s="32"/>
      <c r="P5" s="30"/>
      <c r="Q5" s="33"/>
      <c r="R5" s="69"/>
    </row>
    <row r="6" spans="1:18" ht="96" customHeight="1" x14ac:dyDescent="0.25">
      <c r="A6" s="64">
        <v>3</v>
      </c>
      <c r="B6" s="65"/>
      <c r="C6" s="115" t="s">
        <v>101</v>
      </c>
      <c r="D6" s="96" t="s">
        <v>102</v>
      </c>
      <c r="E6" s="66" t="s">
        <v>92</v>
      </c>
      <c r="F6" s="109">
        <v>50</v>
      </c>
      <c r="G6" s="67"/>
      <c r="H6" s="68">
        <f t="shared" si="0"/>
        <v>0</v>
      </c>
      <c r="I6" s="111"/>
      <c r="J6" s="112">
        <v>0.05</v>
      </c>
      <c r="K6" s="67">
        <f t="shared" si="2"/>
        <v>0</v>
      </c>
      <c r="L6" s="68">
        <f t="shared" si="1"/>
        <v>0</v>
      </c>
      <c r="M6" s="41"/>
      <c r="O6" s="32"/>
      <c r="P6" s="30"/>
      <c r="Q6" s="33"/>
      <c r="R6" s="69"/>
    </row>
    <row r="7" spans="1:18" ht="96.75" hidden="1" customHeight="1" x14ac:dyDescent="0.25">
      <c r="A7" s="64">
        <v>2</v>
      </c>
      <c r="B7" s="65"/>
      <c r="C7" s="115" t="s">
        <v>103</v>
      </c>
      <c r="D7" s="96" t="s">
        <v>104</v>
      </c>
      <c r="E7" s="66" t="s">
        <v>92</v>
      </c>
      <c r="F7" s="109">
        <v>100</v>
      </c>
      <c r="G7" s="67"/>
      <c r="H7" s="68">
        <f t="shared" si="0"/>
        <v>0</v>
      </c>
      <c r="I7" s="111"/>
      <c r="J7" s="112">
        <v>0.05</v>
      </c>
      <c r="K7" s="67">
        <f t="shared" si="2"/>
        <v>0</v>
      </c>
      <c r="L7" s="68">
        <f t="shared" si="1"/>
        <v>0</v>
      </c>
      <c r="M7" s="41"/>
      <c r="O7" s="32"/>
      <c r="P7" s="30"/>
      <c r="Q7" s="33"/>
      <c r="R7" s="69"/>
    </row>
    <row r="8" spans="1:18" ht="95.25" hidden="1" customHeight="1" x14ac:dyDescent="0.25">
      <c r="A8" s="64">
        <f>A7+1</f>
        <v>3</v>
      </c>
      <c r="B8" s="65"/>
      <c r="C8" s="115" t="s">
        <v>105</v>
      </c>
      <c r="D8" s="96" t="s">
        <v>106</v>
      </c>
      <c r="E8" s="66" t="s">
        <v>92</v>
      </c>
      <c r="F8" s="109">
        <v>180</v>
      </c>
      <c r="G8" s="67"/>
      <c r="H8" s="68">
        <f t="shared" si="0"/>
        <v>0</v>
      </c>
      <c r="I8" s="111"/>
      <c r="J8" s="112">
        <v>0.05</v>
      </c>
      <c r="K8" s="67">
        <f t="shared" si="2"/>
        <v>0</v>
      </c>
      <c r="L8" s="68">
        <f t="shared" si="1"/>
        <v>0</v>
      </c>
      <c r="M8" s="41"/>
      <c r="O8" s="32"/>
      <c r="P8" s="30"/>
      <c r="Q8" s="33"/>
      <c r="R8" s="69"/>
    </row>
    <row r="9" spans="1:18" ht="95.25" customHeight="1" x14ac:dyDescent="0.25">
      <c r="A9" s="64">
        <v>4</v>
      </c>
      <c r="B9" s="65"/>
      <c r="C9" s="115" t="s">
        <v>32</v>
      </c>
      <c r="D9" s="96" t="s">
        <v>34</v>
      </c>
      <c r="E9" s="66" t="s">
        <v>92</v>
      </c>
      <c r="F9" s="109">
        <v>90</v>
      </c>
      <c r="G9" s="67"/>
      <c r="H9" s="68">
        <f t="shared" si="0"/>
        <v>0</v>
      </c>
      <c r="I9" s="111"/>
      <c r="J9" s="112">
        <v>0.05</v>
      </c>
      <c r="K9" s="67">
        <f t="shared" si="2"/>
        <v>0</v>
      </c>
      <c r="L9" s="68">
        <f t="shared" si="1"/>
        <v>0</v>
      </c>
      <c r="M9" s="41"/>
      <c r="O9" s="32"/>
      <c r="P9" s="30"/>
      <c r="Q9" s="33"/>
      <c r="R9" s="69"/>
    </row>
    <row r="10" spans="1:18" ht="74.25" customHeight="1" x14ac:dyDescent="0.25">
      <c r="A10" s="64">
        <v>5</v>
      </c>
      <c r="B10" s="65"/>
      <c r="C10" s="115" t="s">
        <v>119</v>
      </c>
      <c r="D10" s="96" t="s">
        <v>120</v>
      </c>
      <c r="E10" s="66" t="s">
        <v>92</v>
      </c>
      <c r="F10" s="109">
        <v>25</v>
      </c>
      <c r="G10" s="67"/>
      <c r="H10" s="68">
        <f t="shared" si="0"/>
        <v>0</v>
      </c>
      <c r="I10" s="111"/>
      <c r="J10" s="112">
        <v>0.05</v>
      </c>
      <c r="K10" s="67">
        <f t="shared" si="2"/>
        <v>0</v>
      </c>
      <c r="L10" s="68">
        <f t="shared" si="1"/>
        <v>0</v>
      </c>
      <c r="M10" s="41"/>
      <c r="O10" s="32"/>
      <c r="P10" s="30"/>
      <c r="Q10" s="33"/>
      <c r="R10" s="69"/>
    </row>
    <row r="11" spans="1:18" ht="95.25" customHeight="1" x14ac:dyDescent="0.25">
      <c r="A11" s="64">
        <v>6</v>
      </c>
      <c r="B11" s="65"/>
      <c r="C11" s="115" t="s">
        <v>33</v>
      </c>
      <c r="D11" s="96" t="s">
        <v>35</v>
      </c>
      <c r="E11" s="66" t="s">
        <v>92</v>
      </c>
      <c r="F11" s="109">
        <v>180</v>
      </c>
      <c r="G11" s="67"/>
      <c r="H11" s="68">
        <f t="shared" si="0"/>
        <v>0</v>
      </c>
      <c r="I11" s="111"/>
      <c r="J11" s="112">
        <v>0.05</v>
      </c>
      <c r="K11" s="67">
        <f t="shared" si="2"/>
        <v>0</v>
      </c>
      <c r="L11" s="68">
        <f t="shared" si="1"/>
        <v>0</v>
      </c>
      <c r="M11" s="41"/>
      <c r="O11" s="32"/>
      <c r="P11" s="30"/>
      <c r="Q11" s="33"/>
      <c r="R11" s="69"/>
    </row>
    <row r="12" spans="1:18" ht="82.5" customHeight="1" x14ac:dyDescent="0.25">
      <c r="A12" s="64">
        <v>7</v>
      </c>
      <c r="B12" s="65"/>
      <c r="C12" s="115" t="s">
        <v>30</v>
      </c>
      <c r="D12" s="96" t="s">
        <v>107</v>
      </c>
      <c r="E12" s="66" t="s">
        <v>92</v>
      </c>
      <c r="F12" s="109">
        <v>20</v>
      </c>
      <c r="G12" s="67"/>
      <c r="H12" s="68">
        <f t="shared" si="0"/>
        <v>0</v>
      </c>
      <c r="I12" s="111"/>
      <c r="J12" s="112">
        <v>0.05</v>
      </c>
      <c r="K12" s="67">
        <f t="shared" si="2"/>
        <v>0</v>
      </c>
      <c r="L12" s="68">
        <f t="shared" si="1"/>
        <v>0</v>
      </c>
      <c r="M12" s="41"/>
      <c r="O12" s="32"/>
      <c r="P12" s="30"/>
      <c r="Q12" s="33"/>
      <c r="R12" s="69"/>
    </row>
    <row r="13" spans="1:18" ht="95.25" customHeight="1" x14ac:dyDescent="0.25">
      <c r="A13" s="64">
        <f t="shared" ref="A13:B41" si="3">A12+1</f>
        <v>8</v>
      </c>
      <c r="B13" s="65"/>
      <c r="C13" s="115" t="s">
        <v>31</v>
      </c>
      <c r="D13" s="96" t="s">
        <v>108</v>
      </c>
      <c r="E13" s="66" t="s">
        <v>92</v>
      </c>
      <c r="F13" s="109">
        <v>25</v>
      </c>
      <c r="G13" s="67"/>
      <c r="H13" s="68">
        <f t="shared" si="0"/>
        <v>0</v>
      </c>
      <c r="I13" s="111"/>
      <c r="J13" s="112">
        <v>0.05</v>
      </c>
      <c r="K13" s="67">
        <f t="shared" si="2"/>
        <v>0</v>
      </c>
      <c r="L13" s="68">
        <f t="shared" si="1"/>
        <v>0</v>
      </c>
      <c r="M13" s="41"/>
      <c r="O13" s="32"/>
      <c r="P13" s="30"/>
      <c r="Q13" s="33"/>
      <c r="R13" s="69"/>
    </row>
    <row r="14" spans="1:18" ht="96.75" customHeight="1" x14ac:dyDescent="0.25">
      <c r="A14" s="64">
        <f t="shared" si="3"/>
        <v>9</v>
      </c>
      <c r="B14" s="65"/>
      <c r="C14" s="115" t="s">
        <v>20</v>
      </c>
      <c r="D14" s="96" t="s">
        <v>109</v>
      </c>
      <c r="E14" s="66" t="s">
        <v>92</v>
      </c>
      <c r="F14" s="109">
        <v>150</v>
      </c>
      <c r="G14" s="67"/>
      <c r="H14" s="68">
        <f t="shared" si="0"/>
        <v>0</v>
      </c>
      <c r="I14" s="111"/>
      <c r="J14" s="112">
        <v>0.05</v>
      </c>
      <c r="K14" s="67">
        <f t="shared" si="2"/>
        <v>0</v>
      </c>
      <c r="L14" s="68">
        <f t="shared" si="1"/>
        <v>0</v>
      </c>
      <c r="M14" s="41"/>
      <c r="O14" s="32"/>
      <c r="P14" s="30"/>
      <c r="Q14" s="33"/>
      <c r="R14" s="69"/>
    </row>
    <row r="15" spans="1:18" ht="111.75" customHeight="1" x14ac:dyDescent="0.25">
      <c r="A15" s="64">
        <f t="shared" si="3"/>
        <v>10</v>
      </c>
      <c r="B15" s="65"/>
      <c r="C15" s="116" t="s">
        <v>21</v>
      </c>
      <c r="D15" s="97" t="s">
        <v>110</v>
      </c>
      <c r="E15" s="66" t="s">
        <v>92</v>
      </c>
      <c r="F15" s="109">
        <v>800</v>
      </c>
      <c r="G15" s="67"/>
      <c r="H15" s="68">
        <f t="shared" si="0"/>
        <v>0</v>
      </c>
      <c r="I15" s="111"/>
      <c r="J15" s="112">
        <v>0.05</v>
      </c>
      <c r="K15" s="67">
        <f t="shared" si="2"/>
        <v>0</v>
      </c>
      <c r="L15" s="68">
        <f t="shared" si="1"/>
        <v>0</v>
      </c>
      <c r="M15" s="41"/>
      <c r="O15" s="32"/>
      <c r="P15" s="30"/>
      <c r="Q15" s="33"/>
      <c r="R15" s="69"/>
    </row>
    <row r="16" spans="1:18" ht="102.75" customHeight="1" x14ac:dyDescent="0.25">
      <c r="A16" s="64">
        <f t="shared" si="3"/>
        <v>11</v>
      </c>
      <c r="B16" s="70"/>
      <c r="C16" s="115" t="s">
        <v>22</v>
      </c>
      <c r="D16" s="96" t="s">
        <v>111</v>
      </c>
      <c r="E16" s="66" t="s">
        <v>93</v>
      </c>
      <c r="F16" s="109">
        <v>20</v>
      </c>
      <c r="G16" s="67"/>
      <c r="H16" s="68">
        <f t="shared" si="0"/>
        <v>0</v>
      </c>
      <c r="I16" s="111"/>
      <c r="J16" s="112">
        <v>0.05</v>
      </c>
      <c r="K16" s="67">
        <f t="shared" si="2"/>
        <v>0</v>
      </c>
      <c r="L16" s="68">
        <f t="shared" si="1"/>
        <v>0</v>
      </c>
      <c r="M16" s="41"/>
      <c r="O16" s="32"/>
      <c r="P16" s="30"/>
      <c r="Q16" s="33"/>
      <c r="R16" s="69"/>
    </row>
    <row r="17" spans="1:18" ht="99.75" customHeight="1" x14ac:dyDescent="0.25">
      <c r="A17" s="64">
        <f t="shared" si="3"/>
        <v>12</v>
      </c>
      <c r="B17" s="65"/>
      <c r="C17" s="115" t="s">
        <v>23</v>
      </c>
      <c r="D17" s="96" t="s">
        <v>112</v>
      </c>
      <c r="E17" s="66" t="s">
        <v>92</v>
      </c>
      <c r="F17" s="109">
        <v>200</v>
      </c>
      <c r="G17" s="67"/>
      <c r="H17" s="68">
        <f t="shared" si="0"/>
        <v>0</v>
      </c>
      <c r="I17" s="111"/>
      <c r="J17" s="112">
        <v>0.05</v>
      </c>
      <c r="K17" s="67">
        <f t="shared" si="2"/>
        <v>0</v>
      </c>
      <c r="L17" s="68">
        <f t="shared" si="1"/>
        <v>0</v>
      </c>
      <c r="M17" s="41"/>
      <c r="O17" s="32"/>
      <c r="P17" s="30"/>
      <c r="Q17" s="33"/>
      <c r="R17" s="69"/>
    </row>
    <row r="18" spans="1:18" ht="93.75" customHeight="1" x14ac:dyDescent="0.25">
      <c r="A18" s="64">
        <f t="shared" si="3"/>
        <v>13</v>
      </c>
      <c r="B18" s="65"/>
      <c r="C18" s="117" t="s">
        <v>36</v>
      </c>
      <c r="D18" s="96" t="s">
        <v>113</v>
      </c>
      <c r="E18" s="66" t="s">
        <v>93</v>
      </c>
      <c r="F18" s="109">
        <v>90</v>
      </c>
      <c r="G18" s="67"/>
      <c r="H18" s="68">
        <f t="shared" si="0"/>
        <v>0</v>
      </c>
      <c r="I18" s="111"/>
      <c r="J18" s="112">
        <v>0.05</v>
      </c>
      <c r="K18" s="67">
        <f t="shared" si="2"/>
        <v>0</v>
      </c>
      <c r="L18" s="68">
        <f t="shared" si="1"/>
        <v>0</v>
      </c>
      <c r="M18" s="41"/>
      <c r="O18" s="32"/>
      <c r="P18" s="30"/>
      <c r="Q18" s="33"/>
      <c r="R18" s="69"/>
    </row>
    <row r="19" spans="1:18" ht="95.25" customHeight="1" x14ac:dyDescent="0.25">
      <c r="A19" s="64">
        <f t="shared" si="3"/>
        <v>14</v>
      </c>
      <c r="B19" s="65"/>
      <c r="C19" s="115" t="s">
        <v>37</v>
      </c>
      <c r="D19" s="96" t="s">
        <v>114</v>
      </c>
      <c r="E19" s="66" t="s">
        <v>92</v>
      </c>
      <c r="F19" s="109">
        <v>150</v>
      </c>
      <c r="G19" s="67"/>
      <c r="H19" s="68">
        <f t="shared" si="0"/>
        <v>0</v>
      </c>
      <c r="I19" s="111"/>
      <c r="J19" s="112">
        <v>0.05</v>
      </c>
      <c r="K19" s="67">
        <f t="shared" si="2"/>
        <v>0</v>
      </c>
      <c r="L19" s="68">
        <f t="shared" si="1"/>
        <v>0</v>
      </c>
      <c r="M19" s="41"/>
      <c r="O19" s="32"/>
      <c r="P19" s="30"/>
      <c r="Q19" s="33"/>
      <c r="R19" s="69"/>
    </row>
    <row r="20" spans="1:18" ht="97.5" customHeight="1" x14ac:dyDescent="0.25">
      <c r="A20" s="64">
        <f t="shared" si="3"/>
        <v>15</v>
      </c>
      <c r="B20" s="70"/>
      <c r="C20" s="117" t="s">
        <v>94</v>
      </c>
      <c r="D20" s="96" t="s">
        <v>114</v>
      </c>
      <c r="E20" s="66" t="s">
        <v>93</v>
      </c>
      <c r="F20" s="109">
        <v>15</v>
      </c>
      <c r="G20" s="67"/>
      <c r="H20" s="68">
        <f t="shared" si="0"/>
        <v>0</v>
      </c>
      <c r="I20" s="111"/>
      <c r="J20" s="112">
        <v>0.05</v>
      </c>
      <c r="K20" s="67">
        <f t="shared" si="2"/>
        <v>0</v>
      </c>
      <c r="L20" s="68">
        <f t="shared" si="1"/>
        <v>0</v>
      </c>
      <c r="M20" s="41"/>
      <c r="O20" s="32"/>
      <c r="P20" s="30"/>
      <c r="Q20" s="33"/>
      <c r="R20" s="69"/>
    </row>
    <row r="21" spans="1:18" ht="63.75" customHeight="1" x14ac:dyDescent="0.25">
      <c r="A21" s="64">
        <f t="shared" si="3"/>
        <v>16</v>
      </c>
      <c r="B21" s="65"/>
      <c r="C21" s="115" t="s">
        <v>24</v>
      </c>
      <c r="D21" s="96" t="s">
        <v>115</v>
      </c>
      <c r="E21" s="66" t="s">
        <v>92</v>
      </c>
      <c r="F21" s="109">
        <v>300</v>
      </c>
      <c r="G21" s="67"/>
      <c r="H21" s="68">
        <f t="shared" si="0"/>
        <v>0</v>
      </c>
      <c r="I21" s="111"/>
      <c r="J21" s="112">
        <v>0.05</v>
      </c>
      <c r="K21" s="67">
        <f t="shared" si="2"/>
        <v>0</v>
      </c>
      <c r="L21" s="68">
        <f t="shared" si="1"/>
        <v>0</v>
      </c>
      <c r="M21" s="41"/>
      <c r="O21" s="32"/>
      <c r="P21" s="30"/>
      <c r="Q21" s="33"/>
      <c r="R21" s="69"/>
    </row>
    <row r="22" spans="1:18" ht="96.75" customHeight="1" x14ac:dyDescent="0.25">
      <c r="A22" s="64">
        <f t="shared" si="3"/>
        <v>17</v>
      </c>
      <c r="B22" s="65"/>
      <c r="C22" s="115" t="s">
        <v>25</v>
      </c>
      <c r="D22" s="96" t="s">
        <v>116</v>
      </c>
      <c r="E22" s="66" t="s">
        <v>92</v>
      </c>
      <c r="F22" s="109">
        <v>100</v>
      </c>
      <c r="G22" s="67"/>
      <c r="H22" s="68">
        <f t="shared" si="0"/>
        <v>0</v>
      </c>
      <c r="I22" s="111"/>
      <c r="J22" s="112">
        <v>0.05</v>
      </c>
      <c r="K22" s="67">
        <f t="shared" si="2"/>
        <v>0</v>
      </c>
      <c r="L22" s="68">
        <f t="shared" si="1"/>
        <v>0</v>
      </c>
      <c r="M22" s="41"/>
      <c r="O22" s="32"/>
      <c r="P22" s="30"/>
      <c r="Q22" s="33"/>
      <c r="R22" s="69"/>
    </row>
    <row r="23" spans="1:18" ht="100.5" customHeight="1" x14ac:dyDescent="0.25">
      <c r="A23" s="64">
        <f t="shared" si="3"/>
        <v>18</v>
      </c>
      <c r="B23" s="64">
        <f t="shared" si="3"/>
        <v>1</v>
      </c>
      <c r="C23" s="115" t="s">
        <v>26</v>
      </c>
      <c r="D23" s="96" t="s">
        <v>117</v>
      </c>
      <c r="E23" s="66" t="s">
        <v>92</v>
      </c>
      <c r="F23" s="109">
        <v>100</v>
      </c>
      <c r="G23" s="67"/>
      <c r="H23" s="68">
        <f t="shared" si="0"/>
        <v>0</v>
      </c>
      <c r="I23" s="111"/>
      <c r="J23" s="112">
        <v>0.05</v>
      </c>
      <c r="K23" s="67">
        <f t="shared" si="2"/>
        <v>0</v>
      </c>
      <c r="L23" s="68">
        <f t="shared" si="1"/>
        <v>0</v>
      </c>
      <c r="M23" s="41"/>
      <c r="O23" s="32"/>
      <c r="P23" s="30"/>
      <c r="Q23" s="33"/>
      <c r="R23" s="69"/>
    </row>
    <row r="24" spans="1:18" ht="114.75" customHeight="1" x14ac:dyDescent="0.25">
      <c r="A24" s="64">
        <f t="shared" si="3"/>
        <v>19</v>
      </c>
      <c r="B24" s="64">
        <f t="shared" si="3"/>
        <v>2</v>
      </c>
      <c r="C24" s="115" t="s">
        <v>27</v>
      </c>
      <c r="D24" s="96" t="s">
        <v>0</v>
      </c>
      <c r="E24" s="66" t="s">
        <v>92</v>
      </c>
      <c r="F24" s="109">
        <v>200</v>
      </c>
      <c r="G24" s="67"/>
      <c r="H24" s="68">
        <f t="shared" si="0"/>
        <v>0</v>
      </c>
      <c r="I24" s="111"/>
      <c r="J24" s="112">
        <v>0.05</v>
      </c>
      <c r="K24" s="67">
        <f t="shared" si="2"/>
        <v>0</v>
      </c>
      <c r="L24" s="68">
        <f t="shared" si="1"/>
        <v>0</v>
      </c>
      <c r="M24" s="41"/>
      <c r="O24" s="32"/>
      <c r="P24" s="30"/>
      <c r="Q24" s="33"/>
      <c r="R24" s="69"/>
    </row>
    <row r="25" spans="1:18" ht="84" customHeight="1" x14ac:dyDescent="0.25">
      <c r="A25" s="64">
        <f t="shared" si="3"/>
        <v>20</v>
      </c>
      <c r="B25" s="64">
        <f>B24+1</f>
        <v>3</v>
      </c>
      <c r="C25" s="115" t="s">
        <v>28</v>
      </c>
      <c r="D25" s="96" t="s">
        <v>29</v>
      </c>
      <c r="E25" s="66" t="s">
        <v>92</v>
      </c>
      <c r="F25" s="109">
        <v>130</v>
      </c>
      <c r="G25" s="67"/>
      <c r="H25" s="68">
        <f t="shared" si="0"/>
        <v>0</v>
      </c>
      <c r="I25" s="111"/>
      <c r="J25" s="112">
        <v>0.05</v>
      </c>
      <c r="K25" s="67">
        <f t="shared" si="2"/>
        <v>0</v>
      </c>
      <c r="L25" s="68">
        <f t="shared" si="1"/>
        <v>0</v>
      </c>
      <c r="M25" s="41"/>
      <c r="O25" s="32"/>
      <c r="P25" s="30"/>
      <c r="Q25" s="33"/>
      <c r="R25" s="69"/>
    </row>
    <row r="26" spans="1:18" ht="71.25" customHeight="1" x14ac:dyDescent="0.25">
      <c r="A26" s="64">
        <f t="shared" si="3"/>
        <v>21</v>
      </c>
      <c r="B26" s="64">
        <f t="shared" si="3"/>
        <v>4</v>
      </c>
      <c r="C26" s="115" t="s">
        <v>118</v>
      </c>
      <c r="D26" s="96" t="s">
        <v>1</v>
      </c>
      <c r="E26" s="66" t="s">
        <v>93</v>
      </c>
      <c r="F26" s="109">
        <v>70</v>
      </c>
      <c r="G26" s="67"/>
      <c r="H26" s="68">
        <f t="shared" si="0"/>
        <v>0</v>
      </c>
      <c r="I26" s="111"/>
      <c r="J26" s="112">
        <v>0.05</v>
      </c>
      <c r="K26" s="67">
        <f t="shared" si="2"/>
        <v>0</v>
      </c>
      <c r="L26" s="68">
        <f t="shared" si="1"/>
        <v>0</v>
      </c>
      <c r="M26" s="41"/>
      <c r="O26" s="32"/>
      <c r="P26" s="30"/>
      <c r="Q26" s="33"/>
      <c r="R26" s="69"/>
    </row>
    <row r="27" spans="1:18" ht="75" customHeight="1" x14ac:dyDescent="0.25">
      <c r="A27" s="64">
        <f t="shared" si="3"/>
        <v>22</v>
      </c>
      <c r="B27" s="64" t="e">
        <f>#REF!+1</f>
        <v>#REF!</v>
      </c>
      <c r="C27" s="115" t="s">
        <v>2</v>
      </c>
      <c r="D27" s="96" t="s">
        <v>3</v>
      </c>
      <c r="E27" s="66" t="s">
        <v>92</v>
      </c>
      <c r="F27" s="109">
        <v>150</v>
      </c>
      <c r="G27" s="67"/>
      <c r="H27" s="68">
        <f t="shared" si="0"/>
        <v>0</v>
      </c>
      <c r="I27" s="111"/>
      <c r="J27" s="112">
        <v>0.05</v>
      </c>
      <c r="K27" s="67">
        <f t="shared" si="2"/>
        <v>0</v>
      </c>
      <c r="L27" s="68">
        <f t="shared" si="1"/>
        <v>0</v>
      </c>
      <c r="M27" s="41"/>
      <c r="O27" s="32"/>
      <c r="P27" s="30"/>
      <c r="Q27" s="33"/>
      <c r="R27" s="69"/>
    </row>
    <row r="28" spans="1:18" ht="95.25" customHeight="1" x14ac:dyDescent="0.25">
      <c r="A28" s="64">
        <f t="shared" si="3"/>
        <v>23</v>
      </c>
      <c r="B28" s="71"/>
      <c r="C28" s="115" t="s">
        <v>38</v>
      </c>
      <c r="D28" s="96" t="s">
        <v>4</v>
      </c>
      <c r="E28" s="66" t="s">
        <v>92</v>
      </c>
      <c r="F28" s="109">
        <v>20</v>
      </c>
      <c r="G28" s="67"/>
      <c r="H28" s="68">
        <f t="shared" si="0"/>
        <v>0</v>
      </c>
      <c r="I28" s="111"/>
      <c r="J28" s="112">
        <v>0.05</v>
      </c>
      <c r="K28" s="67">
        <f t="shared" si="2"/>
        <v>0</v>
      </c>
      <c r="L28" s="68">
        <f t="shared" si="1"/>
        <v>0</v>
      </c>
      <c r="M28" s="41"/>
      <c r="O28" s="32"/>
      <c r="P28" s="30"/>
      <c r="Q28" s="33"/>
      <c r="R28" s="69"/>
    </row>
    <row r="29" spans="1:18" ht="91.5" customHeight="1" x14ac:dyDescent="0.25">
      <c r="A29" s="64">
        <f t="shared" si="3"/>
        <v>24</v>
      </c>
      <c r="B29" s="72"/>
      <c r="C29" s="117" t="s">
        <v>48</v>
      </c>
      <c r="D29" s="96" t="s">
        <v>5</v>
      </c>
      <c r="E29" s="66" t="s">
        <v>92</v>
      </c>
      <c r="F29" s="109">
        <v>10</v>
      </c>
      <c r="G29" s="67"/>
      <c r="H29" s="68">
        <f t="shared" si="0"/>
        <v>0</v>
      </c>
      <c r="I29" s="111"/>
      <c r="J29" s="112">
        <v>0.05</v>
      </c>
      <c r="K29" s="67">
        <f t="shared" si="2"/>
        <v>0</v>
      </c>
      <c r="L29" s="68">
        <f t="shared" si="1"/>
        <v>0</v>
      </c>
      <c r="M29" s="41"/>
      <c r="O29" s="32"/>
      <c r="P29" s="30"/>
      <c r="Q29" s="33"/>
      <c r="R29" s="69"/>
    </row>
    <row r="30" spans="1:18" ht="60.75" customHeight="1" x14ac:dyDescent="0.25">
      <c r="A30" s="64">
        <f t="shared" si="3"/>
        <v>25</v>
      </c>
      <c r="B30" s="71"/>
      <c r="C30" s="115" t="s">
        <v>39</v>
      </c>
      <c r="D30" s="96" t="s">
        <v>6</v>
      </c>
      <c r="E30" s="66" t="s">
        <v>92</v>
      </c>
      <c r="F30" s="109">
        <v>130</v>
      </c>
      <c r="G30" s="67"/>
      <c r="H30" s="68">
        <f t="shared" si="0"/>
        <v>0</v>
      </c>
      <c r="I30" s="111"/>
      <c r="J30" s="112">
        <v>0.05</v>
      </c>
      <c r="K30" s="67">
        <f t="shared" si="2"/>
        <v>0</v>
      </c>
      <c r="L30" s="68">
        <f t="shared" si="1"/>
        <v>0</v>
      </c>
      <c r="M30" s="41"/>
      <c r="O30" s="32"/>
      <c r="P30" s="30"/>
      <c r="Q30" s="33"/>
      <c r="R30" s="69"/>
    </row>
    <row r="31" spans="1:18" ht="83.25" customHeight="1" x14ac:dyDescent="0.25">
      <c r="A31" s="64">
        <f t="shared" si="3"/>
        <v>26</v>
      </c>
      <c r="B31" s="71"/>
      <c r="C31" s="115" t="s">
        <v>40</v>
      </c>
      <c r="D31" s="96" t="s">
        <v>7</v>
      </c>
      <c r="E31" s="66" t="s">
        <v>92</v>
      </c>
      <c r="F31" s="109">
        <v>15</v>
      </c>
      <c r="G31" s="67"/>
      <c r="H31" s="68">
        <f t="shared" si="0"/>
        <v>0</v>
      </c>
      <c r="I31" s="111"/>
      <c r="J31" s="112">
        <v>0.05</v>
      </c>
      <c r="K31" s="67">
        <f t="shared" si="2"/>
        <v>0</v>
      </c>
      <c r="L31" s="68">
        <f t="shared" si="1"/>
        <v>0</v>
      </c>
      <c r="M31" s="41"/>
      <c r="O31" s="32"/>
      <c r="P31" s="30"/>
      <c r="Q31" s="33"/>
      <c r="R31" s="69"/>
    </row>
    <row r="32" spans="1:18" ht="88.5" customHeight="1" x14ac:dyDescent="0.25">
      <c r="A32" s="64">
        <f t="shared" si="3"/>
        <v>27</v>
      </c>
      <c r="B32" s="71"/>
      <c r="C32" s="115" t="s">
        <v>8</v>
      </c>
      <c r="D32" s="96" t="s">
        <v>9</v>
      </c>
      <c r="E32" s="66" t="s">
        <v>92</v>
      </c>
      <c r="F32" s="109">
        <v>100</v>
      </c>
      <c r="G32" s="67"/>
      <c r="H32" s="68">
        <f t="shared" si="0"/>
        <v>0</v>
      </c>
      <c r="I32" s="111"/>
      <c r="J32" s="112">
        <v>0.05</v>
      </c>
      <c r="K32" s="67">
        <f t="shared" si="2"/>
        <v>0</v>
      </c>
      <c r="L32" s="68">
        <f t="shared" si="1"/>
        <v>0</v>
      </c>
      <c r="M32" s="41"/>
      <c r="O32" s="32"/>
      <c r="P32" s="30"/>
      <c r="Q32" s="33"/>
      <c r="R32" s="69"/>
    </row>
    <row r="33" spans="1:22" ht="97.5" customHeight="1" x14ac:dyDescent="0.25">
      <c r="A33" s="64">
        <f>A32+1</f>
        <v>28</v>
      </c>
      <c r="B33" s="72"/>
      <c r="C33" s="115" t="s">
        <v>41</v>
      </c>
      <c r="D33" s="96" t="s">
        <v>10</v>
      </c>
      <c r="E33" s="66" t="s">
        <v>92</v>
      </c>
      <c r="F33" s="109">
        <v>10</v>
      </c>
      <c r="G33" s="67"/>
      <c r="H33" s="68">
        <f t="shared" si="0"/>
        <v>0</v>
      </c>
      <c r="I33" s="111"/>
      <c r="J33" s="112">
        <v>0.05</v>
      </c>
      <c r="K33" s="67">
        <f t="shared" si="2"/>
        <v>0</v>
      </c>
      <c r="L33" s="68">
        <f t="shared" si="1"/>
        <v>0</v>
      </c>
      <c r="M33" s="41"/>
      <c r="O33" s="32"/>
      <c r="P33" s="30"/>
      <c r="Q33" s="33"/>
      <c r="R33" s="69"/>
    </row>
    <row r="34" spans="1:22" ht="85.5" customHeight="1" x14ac:dyDescent="0.25">
      <c r="A34" s="64">
        <f t="shared" si="3"/>
        <v>29</v>
      </c>
      <c r="B34" s="71"/>
      <c r="C34" s="115" t="s">
        <v>49</v>
      </c>
      <c r="D34" s="96" t="s">
        <v>11</v>
      </c>
      <c r="E34" s="66" t="s">
        <v>93</v>
      </c>
      <c r="F34" s="109">
        <v>40</v>
      </c>
      <c r="G34" s="67"/>
      <c r="H34" s="68">
        <f t="shared" si="0"/>
        <v>0</v>
      </c>
      <c r="I34" s="111"/>
      <c r="J34" s="112">
        <v>0.05</v>
      </c>
      <c r="K34" s="67">
        <f t="shared" si="2"/>
        <v>0</v>
      </c>
      <c r="L34" s="68">
        <f t="shared" si="1"/>
        <v>0</v>
      </c>
      <c r="M34" s="41"/>
      <c r="O34" s="32"/>
      <c r="P34" s="30"/>
      <c r="Q34" s="33"/>
      <c r="R34" s="69"/>
    </row>
    <row r="35" spans="1:22" ht="100.5" customHeight="1" x14ac:dyDescent="0.25">
      <c r="A35" s="64">
        <f t="shared" si="3"/>
        <v>30</v>
      </c>
      <c r="B35" s="71"/>
      <c r="C35" s="115" t="s">
        <v>42</v>
      </c>
      <c r="D35" s="96" t="s">
        <v>12</v>
      </c>
      <c r="E35" s="66" t="s">
        <v>93</v>
      </c>
      <c r="F35" s="109">
        <v>15</v>
      </c>
      <c r="G35" s="67"/>
      <c r="H35" s="68">
        <f t="shared" si="0"/>
        <v>0</v>
      </c>
      <c r="I35" s="111"/>
      <c r="J35" s="112">
        <v>0.05</v>
      </c>
      <c r="K35" s="67">
        <f t="shared" si="2"/>
        <v>0</v>
      </c>
      <c r="L35" s="68">
        <f t="shared" si="1"/>
        <v>0</v>
      </c>
      <c r="M35" s="41"/>
      <c r="O35" s="32"/>
      <c r="P35" s="30"/>
      <c r="Q35" s="33"/>
      <c r="R35" s="69"/>
    </row>
    <row r="36" spans="1:22" ht="86.25" customHeight="1" x14ac:dyDescent="0.25">
      <c r="A36" s="64">
        <f t="shared" si="3"/>
        <v>31</v>
      </c>
      <c r="B36" s="72"/>
      <c r="C36" s="115" t="s">
        <v>95</v>
      </c>
      <c r="D36" s="96" t="s">
        <v>50</v>
      </c>
      <c r="E36" s="66" t="s">
        <v>93</v>
      </c>
      <c r="F36" s="109">
        <v>30</v>
      </c>
      <c r="G36" s="67"/>
      <c r="H36" s="68">
        <f t="shared" si="0"/>
        <v>0</v>
      </c>
      <c r="I36" s="111"/>
      <c r="J36" s="112">
        <v>0.05</v>
      </c>
      <c r="K36" s="67">
        <f t="shared" si="2"/>
        <v>0</v>
      </c>
      <c r="L36" s="68">
        <f t="shared" si="1"/>
        <v>0</v>
      </c>
      <c r="M36" s="41"/>
      <c r="O36" s="32"/>
      <c r="P36" s="30"/>
      <c r="Q36" s="33"/>
      <c r="R36" s="69"/>
    </row>
    <row r="37" spans="1:22" ht="98.25" customHeight="1" x14ac:dyDescent="0.25">
      <c r="A37" s="64">
        <f t="shared" si="3"/>
        <v>32</v>
      </c>
      <c r="B37" s="71"/>
      <c r="C37" s="116" t="s">
        <v>43</v>
      </c>
      <c r="D37" s="97" t="s">
        <v>13</v>
      </c>
      <c r="E37" s="66" t="s">
        <v>92</v>
      </c>
      <c r="F37" s="109">
        <v>15</v>
      </c>
      <c r="G37" s="67"/>
      <c r="H37" s="68">
        <f t="shared" si="0"/>
        <v>0</v>
      </c>
      <c r="I37" s="111"/>
      <c r="J37" s="112">
        <v>0.05</v>
      </c>
      <c r="K37" s="67">
        <f t="shared" si="2"/>
        <v>0</v>
      </c>
      <c r="L37" s="68">
        <f t="shared" si="1"/>
        <v>0</v>
      </c>
      <c r="M37" s="41"/>
      <c r="O37" s="32"/>
      <c r="P37" s="30"/>
      <c r="Q37" s="33"/>
      <c r="R37" s="69"/>
    </row>
    <row r="38" spans="1:22" ht="100.5" customHeight="1" x14ac:dyDescent="0.25">
      <c r="A38" s="64">
        <f t="shared" si="3"/>
        <v>33</v>
      </c>
      <c r="B38" s="71"/>
      <c r="C38" s="115" t="s">
        <v>45</v>
      </c>
      <c r="D38" s="96" t="s">
        <v>14</v>
      </c>
      <c r="E38" s="66" t="s">
        <v>92</v>
      </c>
      <c r="F38" s="109">
        <v>50</v>
      </c>
      <c r="G38" s="67"/>
      <c r="H38" s="68">
        <f t="shared" si="0"/>
        <v>0</v>
      </c>
      <c r="I38" s="111"/>
      <c r="J38" s="112">
        <v>0.05</v>
      </c>
      <c r="K38" s="67">
        <f t="shared" si="2"/>
        <v>0</v>
      </c>
      <c r="L38" s="68">
        <f t="shared" si="1"/>
        <v>0</v>
      </c>
      <c r="M38" s="41"/>
      <c r="O38" s="32"/>
      <c r="P38" s="30"/>
      <c r="Q38" s="33"/>
      <c r="R38" s="69"/>
    </row>
    <row r="39" spans="1:22" ht="77.25" customHeight="1" x14ac:dyDescent="0.25">
      <c r="A39" s="64">
        <f t="shared" si="3"/>
        <v>34</v>
      </c>
      <c r="B39" s="71"/>
      <c r="C39" s="115" t="s">
        <v>44</v>
      </c>
      <c r="D39" s="96" t="s">
        <v>15</v>
      </c>
      <c r="E39" s="66" t="s">
        <v>92</v>
      </c>
      <c r="F39" s="109">
        <v>50</v>
      </c>
      <c r="G39" s="67"/>
      <c r="H39" s="68">
        <f t="shared" si="0"/>
        <v>0</v>
      </c>
      <c r="I39" s="111"/>
      <c r="J39" s="112">
        <v>0.05</v>
      </c>
      <c r="K39" s="67">
        <f t="shared" si="2"/>
        <v>0</v>
      </c>
      <c r="L39" s="68">
        <f t="shared" si="1"/>
        <v>0</v>
      </c>
      <c r="M39" s="41"/>
      <c r="O39" s="32"/>
      <c r="P39" s="30"/>
      <c r="Q39" s="33"/>
      <c r="R39" s="69"/>
    </row>
    <row r="40" spans="1:22" ht="100.5" customHeight="1" x14ac:dyDescent="0.25">
      <c r="A40" s="64">
        <f t="shared" si="3"/>
        <v>35</v>
      </c>
      <c r="B40" s="71"/>
      <c r="C40" s="115" t="s">
        <v>46</v>
      </c>
      <c r="D40" s="96" t="s">
        <v>16</v>
      </c>
      <c r="E40" s="66" t="s">
        <v>92</v>
      </c>
      <c r="F40" s="109">
        <v>3300</v>
      </c>
      <c r="G40" s="73"/>
      <c r="H40" s="68">
        <f t="shared" si="0"/>
        <v>0</v>
      </c>
      <c r="I40" s="111"/>
      <c r="J40" s="112">
        <v>0.05</v>
      </c>
      <c r="K40" s="67">
        <f t="shared" si="2"/>
        <v>0</v>
      </c>
      <c r="L40" s="68">
        <f t="shared" si="1"/>
        <v>0</v>
      </c>
      <c r="M40" s="41"/>
      <c r="O40" s="32"/>
      <c r="P40" s="30"/>
      <c r="Q40" s="33"/>
      <c r="R40" s="69"/>
    </row>
    <row r="41" spans="1:22" ht="84" customHeight="1" x14ac:dyDescent="0.25">
      <c r="A41" s="74">
        <f t="shared" si="3"/>
        <v>36</v>
      </c>
      <c r="B41" s="75"/>
      <c r="C41" s="118" t="s">
        <v>47</v>
      </c>
      <c r="D41" s="98" t="s">
        <v>17</v>
      </c>
      <c r="E41" s="76" t="s">
        <v>92</v>
      </c>
      <c r="F41" s="110">
        <v>150</v>
      </c>
      <c r="G41" s="77"/>
      <c r="H41" s="105">
        <f t="shared" si="0"/>
        <v>0</v>
      </c>
      <c r="I41" s="113"/>
      <c r="J41" s="114">
        <v>0.05</v>
      </c>
      <c r="K41" s="104">
        <f t="shared" si="2"/>
        <v>0</v>
      </c>
      <c r="L41" s="68">
        <f t="shared" si="1"/>
        <v>0</v>
      </c>
      <c r="M41" s="41"/>
      <c r="O41" s="32"/>
      <c r="P41" s="30"/>
      <c r="Q41" s="33"/>
      <c r="R41" s="69"/>
    </row>
    <row r="42" spans="1:22" s="83" customFormat="1" ht="51" customHeight="1" x14ac:dyDescent="0.25">
      <c r="B42" s="78"/>
      <c r="C42" s="78"/>
      <c r="D42" s="78"/>
      <c r="E42" s="78"/>
      <c r="F42" s="78" t="s">
        <v>96</v>
      </c>
      <c r="G42" s="79"/>
      <c r="H42" s="80">
        <f>SUM(H4:H41)</f>
        <v>0</v>
      </c>
      <c r="I42" s="36"/>
      <c r="J42" s="81"/>
      <c r="K42" s="82" t="s">
        <v>97</v>
      </c>
      <c r="L42" s="80">
        <f>SUM(L4:L41)</f>
        <v>0</v>
      </c>
      <c r="N42" s="84"/>
      <c r="O42" s="32"/>
      <c r="P42" s="30"/>
      <c r="Q42" s="33"/>
      <c r="R42" s="69"/>
      <c r="S42" s="41"/>
      <c r="T42" s="41"/>
      <c r="U42" s="41"/>
      <c r="V42" s="41"/>
    </row>
    <row r="43" spans="1:22" ht="53.65" customHeight="1" x14ac:dyDescent="0.3">
      <c r="G43" s="160" t="s">
        <v>124</v>
      </c>
      <c r="H43" s="161">
        <v>0.05</v>
      </c>
      <c r="I43" s="86"/>
      <c r="K43" s="87"/>
      <c r="L43" s="85"/>
      <c r="M43" s="41"/>
      <c r="O43" s="32"/>
      <c r="P43" s="30"/>
      <c r="Q43" s="33"/>
      <c r="R43" s="69"/>
      <c r="S43" s="83"/>
      <c r="T43" s="83"/>
      <c r="U43" s="83"/>
      <c r="V43" s="83"/>
    </row>
    <row r="44" spans="1:22" ht="39.950000000000003" customHeight="1" x14ac:dyDescent="0.25">
      <c r="A44" s="31"/>
      <c r="G44" s="162" t="s">
        <v>125</v>
      </c>
      <c r="H44" s="139">
        <f>H42+H42*H43</f>
        <v>0</v>
      </c>
      <c r="L44" s="85"/>
      <c r="M44" s="41"/>
      <c r="O44" s="32"/>
      <c r="P44" s="30"/>
      <c r="Q44" s="33"/>
      <c r="R44" s="69"/>
      <c r="S44" s="83"/>
      <c r="T44" s="83"/>
      <c r="U44" s="83"/>
      <c r="V44" s="83"/>
    </row>
    <row r="45" spans="1:22" ht="39.950000000000003" customHeight="1" x14ac:dyDescent="0.25">
      <c r="A45" s="159" t="s">
        <v>126</v>
      </c>
      <c r="B45" s="159"/>
      <c r="C45" s="159"/>
      <c r="D45" s="159"/>
      <c r="E45" s="159"/>
      <c r="F45" s="159"/>
      <c r="G45" s="133"/>
      <c r="H45" s="140"/>
      <c r="M45" s="41"/>
      <c r="O45" s="119"/>
      <c r="P45" s="120"/>
      <c r="Q45" s="120"/>
      <c r="R45" s="120"/>
      <c r="S45" s="120"/>
      <c r="T45" s="120"/>
      <c r="U45" s="121"/>
    </row>
    <row r="46" spans="1:22" s="83" customFormat="1" ht="106.5" customHeight="1" x14ac:dyDescent="0.25">
      <c r="A46" s="88"/>
      <c r="B46" s="89"/>
      <c r="C46" s="90"/>
      <c r="D46" s="90"/>
      <c r="E46" s="88"/>
      <c r="F46" s="108"/>
      <c r="G46" s="91"/>
      <c r="H46" s="138" t="s">
        <v>98</v>
      </c>
      <c r="I46" s="36"/>
      <c r="J46" s="92"/>
      <c r="K46" s="39"/>
      <c r="N46" s="41"/>
      <c r="O46" s="122"/>
      <c r="P46" s="123"/>
      <c r="Q46" s="124"/>
      <c r="R46" s="122"/>
      <c r="S46" s="125"/>
      <c r="T46" s="126"/>
      <c r="U46" s="127"/>
    </row>
    <row r="47" spans="1:22" s="83" customFormat="1" ht="18.75" x14ac:dyDescent="0.3">
      <c r="A47" s="88"/>
      <c r="B47" s="89"/>
      <c r="C47" s="90"/>
      <c r="D47" s="90"/>
      <c r="E47" s="88"/>
      <c r="F47" s="108"/>
      <c r="G47" s="91"/>
      <c r="H47" s="102" t="s">
        <v>80</v>
      </c>
      <c r="I47" s="36"/>
      <c r="J47" s="92"/>
      <c r="K47" s="39"/>
      <c r="M47" s="93"/>
      <c r="N47" s="41"/>
      <c r="O47" s="122"/>
      <c r="P47" s="123"/>
      <c r="Q47" s="124"/>
      <c r="R47" s="122"/>
      <c r="S47" s="125"/>
      <c r="T47" s="126"/>
      <c r="U47" s="127"/>
    </row>
    <row r="48" spans="1:22" x14ac:dyDescent="0.3">
      <c r="O48" s="128"/>
      <c r="P48" s="129"/>
      <c r="Q48" s="130"/>
      <c r="R48" s="131"/>
      <c r="S48" s="132"/>
      <c r="T48" s="133"/>
      <c r="U48" s="127"/>
    </row>
    <row r="49" spans="15:21" x14ac:dyDescent="0.3">
      <c r="O49" s="128"/>
      <c r="P49" s="129"/>
      <c r="Q49" s="130"/>
      <c r="R49" s="131"/>
      <c r="S49" s="132"/>
      <c r="T49" s="134"/>
      <c r="U49" s="135"/>
    </row>
    <row r="50" spans="15:21" x14ac:dyDescent="0.3">
      <c r="O50" s="131"/>
      <c r="P50" s="129"/>
      <c r="Q50" s="130"/>
      <c r="R50" s="131"/>
      <c r="S50" s="136"/>
      <c r="T50" s="134"/>
      <c r="U50" s="135"/>
    </row>
    <row r="51" spans="15:21" x14ac:dyDescent="0.3">
      <c r="O51" s="131"/>
      <c r="P51" s="129"/>
      <c r="Q51" s="130"/>
      <c r="R51" s="131"/>
      <c r="S51" s="136"/>
      <c r="T51" s="134"/>
      <c r="U51" s="137"/>
    </row>
    <row r="52" spans="15:21" x14ac:dyDescent="0.3">
      <c r="O52" s="131"/>
      <c r="P52" s="129"/>
      <c r="Q52" s="130"/>
      <c r="R52" s="131"/>
      <c r="S52" s="136"/>
      <c r="T52" s="134"/>
      <c r="U52" s="137"/>
    </row>
    <row r="53" spans="15:21" x14ac:dyDescent="0.3">
      <c r="O53" s="131"/>
      <c r="P53" s="129"/>
      <c r="Q53" s="130"/>
      <c r="R53" s="131"/>
      <c r="S53" s="136"/>
      <c r="T53" s="134"/>
      <c r="U53" s="135"/>
    </row>
    <row r="56" spans="15:21" ht="19.899999999999999" customHeight="1" x14ac:dyDescent="0.3"/>
    <row r="57" spans="15:21" ht="19.899999999999999" customHeight="1" x14ac:dyDescent="0.3"/>
    <row r="58" spans="15:21" ht="19.899999999999999" customHeight="1" x14ac:dyDescent="0.3"/>
    <row r="59" spans="15:21" ht="19.899999999999999" customHeight="1" x14ac:dyDescent="0.3"/>
    <row r="60" spans="15:21" ht="19.899999999999999" customHeight="1" x14ac:dyDescent="0.3"/>
    <row r="61" spans="15:21" ht="19.899999999999999" customHeight="1" x14ac:dyDescent="0.3"/>
    <row r="62" spans="15:21" ht="19.899999999999999" customHeight="1" x14ac:dyDescent="0.3"/>
    <row r="63" spans="15:21" ht="19.899999999999999" customHeight="1" x14ac:dyDescent="0.3"/>
    <row r="64" spans="15:21" ht="19.899999999999999" customHeight="1" x14ac:dyDescent="0.3"/>
    <row r="65" ht="19.899999999999999" customHeight="1" x14ac:dyDescent="0.3"/>
    <row r="66" ht="19.899999999999999" customHeight="1" x14ac:dyDescent="0.3"/>
    <row r="67" ht="19.899999999999999" customHeight="1" x14ac:dyDescent="0.3"/>
    <row r="68" ht="19.899999999999999" customHeight="1" x14ac:dyDescent="0.3"/>
    <row r="69" ht="19.899999999999999" customHeight="1" x14ac:dyDescent="0.3"/>
    <row r="70" ht="19.899999999999999" customHeight="1" x14ac:dyDescent="0.3"/>
    <row r="71" ht="19.899999999999999" customHeight="1" x14ac:dyDescent="0.3"/>
    <row r="72" ht="19.899999999999999" customHeight="1" x14ac:dyDescent="0.3"/>
    <row r="73" ht="19.899999999999999" customHeight="1" x14ac:dyDescent="0.3"/>
    <row r="74" ht="19.899999999999999" customHeight="1" x14ac:dyDescent="0.3"/>
    <row r="75" ht="19.899999999999999" customHeight="1" x14ac:dyDescent="0.3"/>
    <row r="76" ht="19.899999999999999" customHeight="1" x14ac:dyDescent="0.3"/>
    <row r="77" ht="19.899999999999999" customHeight="1" x14ac:dyDescent="0.3"/>
    <row r="78" ht="19.899999999999999" customHeight="1" x14ac:dyDescent="0.3"/>
    <row r="79" ht="19.899999999999999" customHeight="1" x14ac:dyDescent="0.3"/>
    <row r="80" ht="19.899999999999999" customHeight="1" x14ac:dyDescent="0.3"/>
    <row r="81" ht="19.899999999999999" customHeight="1" x14ac:dyDescent="0.3"/>
    <row r="82" ht="19.899999999999999" customHeight="1" x14ac:dyDescent="0.3"/>
    <row r="83" ht="19.899999999999999" customHeight="1" x14ac:dyDescent="0.3"/>
    <row r="84" ht="19.899999999999999" customHeight="1" x14ac:dyDescent="0.3"/>
    <row r="85" ht="19.899999999999999" customHeight="1" x14ac:dyDescent="0.3"/>
    <row r="86" ht="19.899999999999999" customHeight="1" x14ac:dyDescent="0.3"/>
    <row r="87" ht="19.899999999999999" customHeight="1" x14ac:dyDescent="0.3"/>
    <row r="88" ht="19.899999999999999" customHeight="1" x14ac:dyDescent="0.3"/>
    <row r="89" ht="19.899999999999999" customHeight="1" x14ac:dyDescent="0.3"/>
  </sheetData>
  <sheetProtection selectLockedCells="1" selectUnlockedCells="1"/>
  <autoFilter ref="A3:L3"/>
  <mergeCells count="1">
    <mergeCell ref="A45:F45"/>
  </mergeCells>
  <pageMargins left="0.39370078740157483" right="0.39370078740157483" top="0.39370078740157483" bottom="0.39370078740157483" header="0.51181102362204722" footer="0.51181102362204722"/>
  <pageSetup paperSize="9" scale="64" firstPageNumber="0" fitToHeight="0" orientation="portrait" horizontalDpi="300" verticalDpi="300" r:id="rId1"/>
  <headerFooter alignWithMargins="0"/>
  <ignoredErrors>
    <ignoredError sqref="K5:K4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Formularz oferty</vt:lpstr>
      <vt:lpstr>warzywa</vt:lpstr>
      <vt:lpstr>warzywa!Excel_BuiltIn__FilterDatabase</vt:lpstr>
      <vt:lpstr>warzywa!Obszar_wydruku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SP20 Rybnik</dc:creator>
  <cp:lastModifiedBy>SP20 Rybnik</cp:lastModifiedBy>
  <cp:lastPrinted>2025-11-21T10:57:49Z</cp:lastPrinted>
  <dcterms:created xsi:type="dcterms:W3CDTF">2025-11-21T10:56:38Z</dcterms:created>
  <dcterms:modified xsi:type="dcterms:W3CDTF">2025-11-21T11:57:08Z</dcterms:modified>
</cp:coreProperties>
</file>